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1" sheetId="10" r:id="rId10"/>
    <sheet name="12" sheetId="11" r:id="rId11"/>
    <sheet name="13" sheetId="12" r:id="rId12"/>
    <sheet name="14" sheetId="13" r:id="rId13"/>
  </sheets>
  <definedNames>
    <definedName name="_xlnm.Print_Area" localSheetId="0">'1'!$A$1:$H$18</definedName>
    <definedName name="_xlnm.Print_Area" localSheetId="9">'11'!$A$1:$Y$15</definedName>
    <definedName name="_xlnm.Print_Area" localSheetId="1">'2'!$A$1:$P$14</definedName>
    <definedName name="_xlnm.Print_Area" localSheetId="2">'3'!$A$1:$K$13</definedName>
    <definedName name="_xlnm.Print_Area" localSheetId="3">'4'!$A$1:$H$16</definedName>
    <definedName name="_xlnm.Print_Area" localSheetId="4">'5'!$A$1:$K$13</definedName>
    <definedName name="_xlnm.Print_Area" localSheetId="5">'6'!$A$1:$Q$11</definedName>
    <definedName name="_xlnm.Print_Area" localSheetId="6">'7'!$A$1:$AF$9</definedName>
    <definedName name="_xlnm.Print_Area" localSheetId="7">'8'!$A$1:$Q$8</definedName>
    <definedName name="_xlnm.Print_Area" localSheetId="8">'9'!$A$1:$J$19</definedName>
    <definedName name="_xlnm.Print_Area">#N/A</definedName>
    <definedName name="_xlnm.Print_Titles" localSheetId="0">'1'!$1:$7</definedName>
    <definedName name="_xlnm.Print_Titles" localSheetId="9">'11'!$1:$7</definedName>
    <definedName name="_xlnm.Print_Titles" localSheetId="1">'2'!$1:$7</definedName>
    <definedName name="_xlnm.Print_Titles" localSheetId="2">'3'!$1:$6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<sst xmlns="http://schemas.openxmlformats.org/spreadsheetml/2006/main" count="519" uniqueCount="202">
  <si>
    <t>表1</t>
  </si>
  <si>
    <t>收支预算总表</t>
  </si>
  <si>
    <t>广元市利州中等专业学校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</si>
  <si>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</si>
  <si>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</si>
  <si>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</si>
  <si>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</si>
  <si>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</si>
  <si>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</si>
  <si>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</si>
  <si>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</si>
  <si>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</si>
  <si>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</si>
  <si>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</si>
  <si>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</si>
  <si>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</si>
  <si>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</si>
  <si>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</si>
  <si>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</si>
  <si>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</si>
  <si>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</si>
  <si>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</si>
  <si>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</si>
  <si>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</si>
  <si>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</si>
  <si>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</si>
  <si>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</si>
  <si>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</si>
  <si>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</si>
  <si>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</si>
  <si>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</si>
  <si>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</si>
  <si>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</si>
  <si>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</si>
  <si>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</si>
  <si>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市教育局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</si>
  <si>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</si>
  <si>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</si>
  <si>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</si>
  <si>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</si>
  <si>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</si>
  <si>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</si>
  <si>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</si>
  <si>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</si>
  <si>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</si>
  <si>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</si>
  <si>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</si>
  <si>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</si>
  <si>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</si>
  <si>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</si>
  <si>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</si>
  <si>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</si>
  <si>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</si>
  <si>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</si>
  <si>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</si>
  <si>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</si>
  <si>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</si>
  <si>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205</t>
  </si>
  <si>
    <t>01</t>
  </si>
  <si>
    <t>02</t>
  </si>
  <si>
    <t>03</t>
  </si>
  <si>
    <t>208</t>
  </si>
  <si>
    <t>05</t>
  </si>
  <si>
    <t xml:space="preserve">    机关事业单位基本养老保险缴费支出</t>
  </si>
  <si>
    <t>210</t>
  </si>
  <si>
    <t>11</t>
  </si>
  <si>
    <t>221</t>
  </si>
  <si>
    <t xml:space="preserve">    住房公积金</t>
  </si>
  <si>
    <t xml:space="preserve">    其他支出</t>
  </si>
  <si>
    <t>322902</t>
  </si>
  <si>
    <t xml:space="preserve">    初等职业教育</t>
  </si>
  <si>
    <t xml:space="preserve">    中等职业教育</t>
  </si>
  <si>
    <t xml:space="preserve">    事业单位离退休</t>
  </si>
  <si>
    <t xml:space="preserve">    事业单位医疗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</si>
  <si>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</si>
  <si>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</si>
  <si>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</si>
  <si>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</si>
  <si>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</si>
  <si>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</si>
  <si>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</si>
  <si>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</si>
  <si>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</si>
  <si>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</si>
  <si>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</si>
  <si>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</si>
  <si>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</si>
  <si>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</si>
  <si>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</si>
  <si>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</si>
  <si>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</si>
  <si>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</si>
  <si>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</si>
  <si>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</si>
  <si>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</si>
  <si>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</si>
  <si>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</si>
  <si>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</si>
  <si>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</si>
  <si>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</si>
  <si>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</si>
  <si>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</si>
  <si>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</si>
  <si>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</si>
  <si>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</si>
  <si>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</si>
  <si>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</si>
  <si>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</si>
  <si>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</si>
  <si>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</si>
  <si>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</si>
  <si>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</si>
  <si>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</si>
  <si>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</si>
  <si>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</si>
  <si>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</si>
  <si>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</si>
  <si>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</si>
  <si>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</si>
  <si>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</si>
  <si>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</si>
  <si>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</si>
  <si>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</si>
  <si>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</si>
  <si>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</si>
  <si>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</si>
  <si>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</si>
  <si>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</si>
  <si>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</si>
  <si>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</si>
  <si>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</si>
  <si>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</si>
  <si>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</si>
  <si>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</si>
  <si>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</si>
  <si>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</si>
  <si>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</si>
  <si>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</si>
  <si>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</si>
  <si>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</si>
  <si>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</si>
  <si>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</si>
  <si>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</si>
  <si>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</si>
  <si>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</si>
  <si>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</si>
  <si>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</si>
  <si>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</si>
  <si>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</si>
  <si>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</si>
  <si>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</si>
  <si>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</si>
  <si>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</si>
  <si>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</si>
  <si>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</si>
  <si>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</si>
  <si>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2020年“三区”人才计划教师专项工作补助经费</t>
  </si>
  <si>
    <t xml:space="preserve">      扶贫专项</t>
  </si>
  <si>
    <t xml:space="preserve">      藏彝区“9+3”免费教育计划省级补助资金2019年结算及2020年预拨</t>
  </si>
  <si>
    <t xml:space="preserve">      2020年第一批中央新疆西藏等地区教育特殊补助资金</t>
  </si>
  <si>
    <t xml:space="preserve">      办公桌椅购置</t>
  </si>
  <si>
    <t xml:space="preserve">      打印机一体机空调采购</t>
  </si>
  <si>
    <t xml:space="preserve">      第一批中等职业教育质量提升工程中央补助资金标准化</t>
  </si>
  <si>
    <t xml:space="preserve">      2020年市级教育专项资金“9+3”工作经费</t>
  </si>
  <si>
    <t xml:space="preserve">      2020年度第二批中等职业教育质量提升工程中央和省级奖补资金</t>
  </si>
  <si>
    <t xml:space="preserve">      2020年市级教育专项资金省级示范专业项目建设配套资金</t>
  </si>
  <si>
    <t>单位编码</t>
  </si>
  <si>
    <t>单位名称</t>
  </si>
  <si>
    <t>公务用车购置及运行费</t>
  </si>
  <si>
    <t>公务用车购置费</t>
  </si>
  <si>
    <t>表11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</si>
  <si>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</si>
  <si>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</si>
  <si>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</si>
  <si>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</si>
  <si>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</si>
  <si>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其他支出</t>
  </si>
  <si>
    <t>599</t>
  </si>
  <si>
    <t>59999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</si>
  <si>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</si>
  <si>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</si>
  <si>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</si>
  <si>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</si>
  <si>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</si>
  <si>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</si>
  <si>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对个人和家庭的补助</t>
  </si>
  <si>
    <t>509</t>
  </si>
  <si>
    <t>50901</t>
  </si>
  <si>
    <t xml:space="preserve">    社会福利和救助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</si>
  <si>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</si>
  <si>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</si>
  <si>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</si>
  <si>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</si>
  <si>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</si>
  <si>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</si>
  <si>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</si>
  <si>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</si>
  <si>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</si>
  <si>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</si>
  <si>
    <t>广元市利州中等专业学校</t>
  </si>
  <si>
    <t xml:space="preserve">  市利州中等专业学校</t>
  </si>
  <si>
    <t>市利州中等专业学校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</si>
</sst>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9" fontId="9" fillId="0" borderId="0" applyFont="0" applyFill="0" applyBorder="0" applyAlignment="0" applyProtection="0"/>
    <xf numFmtId="0" fontId="8" fillId="22" borderId="0">
      <alignment/>
      <protection/>
    </xf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" fontId="8" fillId="0" borderId="0">
      <alignment/>
      <protection/>
    </xf>
    <xf numFmtId="0" fontId="9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2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22" borderId="12" xfId="0" applyNumberFormat="1" applyFont="1" applyFill="1" applyBorder="1" applyAlignment="1">
      <alignment horizontal="center" vertical="center" wrapText="1"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>
      <alignment horizontal="center" vertical="center" wrapText="1"/>
    </xf>
    <xf numFmtId="0" fontId="3" fillId="22" borderId="0" xfId="0" applyNumberFormat="1" applyFont="1" applyFill="1" applyAlignment="1">
      <alignment vertical="center"/>
    </xf>
    <xf numFmtId="0" fontId="3" fillId="22" borderId="16" xfId="0" applyNumberFormat="1" applyFont="1" applyFill="1" applyBorder="1" applyAlignment="1" applyProtection="1">
      <alignment horizontal="centerContinuous" vertical="center"/>
      <protection/>
    </xf>
    <xf numFmtId="0" fontId="3" fillId="22" borderId="14" xfId="0" applyNumberFormat="1" applyFont="1" applyFill="1" applyBorder="1" applyAlignment="1" applyProtection="1">
      <alignment horizontal="centerContinuous" vertical="center"/>
      <protection/>
    </xf>
    <xf numFmtId="0" fontId="3" fillId="2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2" borderId="0" xfId="0" applyNumberFormat="1" applyFont="1" applyFill="1" applyAlignment="1">
      <alignment horizontal="right" vertical="center"/>
    </xf>
    <xf numFmtId="0" fontId="3" fillId="2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35" borderId="15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" fillId="22" borderId="0" xfId="50" applyNumberFormat="1" applyFont="1" applyFill="1" applyAlignment="1">
      <alignment vertical="center"/>
      <protection/>
    </xf>
    <xf numFmtId="0" fontId="7" fillId="0" borderId="0" xfId="50" applyNumberFormat="1" applyFont="1" applyFill="1" applyAlignment="1">
      <alignment vertical="center"/>
      <protection/>
    </xf>
    <xf numFmtId="0" fontId="7" fillId="0" borderId="14" xfId="50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2" borderId="0" xfId="50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3" fontId="3" fillId="9" borderId="19" xfId="0" applyNumberFormat="1" applyFont="1" applyFill="1" applyBorder="1" applyAlignment="1" applyProtection="1">
      <alignment vertical="center" wrapText="1"/>
      <protection/>
    </xf>
    <xf numFmtId="3" fontId="3" fillId="35" borderId="17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/>
      <protection/>
    </xf>
    <xf numFmtId="0" fontId="3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22" borderId="15" xfId="0" applyNumberFormat="1" applyFont="1" applyFill="1" applyBorder="1" applyAlignment="1" applyProtection="1">
      <alignment horizontal="center" vertical="center"/>
      <protection/>
    </xf>
    <xf numFmtId="0" fontId="3" fillId="2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2" borderId="16" xfId="0" applyNumberFormat="1" applyFont="1" applyFill="1" applyBorder="1" applyAlignment="1" applyProtection="1">
      <alignment horizontal="center" vertical="center"/>
      <protection/>
    </xf>
    <xf numFmtId="0" fontId="3" fillId="22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2" borderId="19" xfId="0" applyNumberFormat="1" applyFont="1" applyFill="1" applyBorder="1" applyAlignment="1" applyProtection="1">
      <alignment horizontal="center" vertical="center"/>
      <protection/>
    </xf>
    <xf numFmtId="0" fontId="3" fillId="22" borderId="20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zoomScalePageLayoutView="0" workbookViewId="0" topLeftCell="A1">
      <selection activeCell="G9" sqref="G9"/>
    </sheetView>
  </sheetViews>
  <sheetFormatPr defaultColWidth="9.16015625" defaultRowHeight="18" customHeight="1"/>
  <cols>
    <col min="1" max="1" width="41" style="77" customWidth="1"/>
    <col min="2" max="3" width="16.16015625" style="77" customWidth="1"/>
    <col min="4" max="4" width="13.16015625" style="77" customWidth="1"/>
    <col min="5" max="5" width="41" style="77" customWidth="1"/>
    <col min="6" max="7" width="16.16015625" style="77" customWidth="1"/>
    <col min="8" max="8" width="13.16015625" style="77" customWidth="1"/>
    <col min="9" max="254" width="9.16015625" style="77" customWidth="1"/>
  </cols>
  <sheetData>
    <row r="1" spans="1:8" ht="18" customHeight="1">
      <c r="A1" s="78" t="s">
        <v>0</v>
      </c>
      <c r="B1" s="79"/>
      <c r="C1" s="79"/>
      <c r="D1" s="79"/>
      <c r="E1" s="79"/>
      <c r="F1" s="79"/>
      <c r="G1" s="79"/>
      <c r="H1" s="21"/>
    </row>
    <row r="2" spans="1:8" ht="18" customHeight="1">
      <c r="A2" s="133" t="s">
        <v>1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3" t="s">
        <v>2</v>
      </c>
      <c r="B3" s="80"/>
      <c r="C3" s="80"/>
      <c r="D3" s="80"/>
      <c r="E3" s="81"/>
      <c r="F3" s="81"/>
      <c r="G3" s="81"/>
      <c r="H3" s="21" t="s">
        <v>3</v>
      </c>
    </row>
    <row r="4" spans="1:8" ht="30" customHeight="1">
      <c r="A4" s="115" t="s">
        <v>4</v>
      </c>
      <c r="B4" s="116"/>
      <c r="C4" s="116"/>
      <c r="D4" s="116"/>
      <c r="E4" s="115" t="s">
        <v>5</v>
      </c>
      <c r="F4" s="116"/>
      <c r="G4" s="116"/>
      <c r="H4" s="117"/>
    </row>
    <row r="5" spans="1:8" ht="30" customHeight="1">
      <c r="A5" s="118" t="s">
        <v>6</v>
      </c>
      <c r="B5" s="64" t="s">
        <v>7</v>
      </c>
      <c r="C5" s="64" t="s">
        <v>8</v>
      </c>
      <c r="D5" s="119" t="s">
        <v>9</v>
      </c>
      <c r="E5" s="118" t="s">
        <v>6</v>
      </c>
      <c r="F5" s="64" t="s">
        <v>7</v>
      </c>
      <c r="G5" s="64" t="s">
        <v>8</v>
      </c>
      <c r="H5" s="120" t="s">
        <v>9</v>
      </c>
    </row>
    <row r="6" spans="1:8" ht="30" customHeight="1">
      <c r="A6" s="87" t="s">
        <v>10</v>
      </c>
      <c r="B6" s="88">
        <v>271942</v>
      </c>
      <c r="C6" s="45">
        <v>254737</v>
      </c>
      <c r="D6" s="90">
        <f aca="true" t="shared" si="0" ref="D6:D11">IF(AND(C6&lt;&gt;0,TYPE(C6)=1),(B6-C6)/C6*100,0)</f>
        <v>6.754024739240864</v>
      </c>
      <c r="E6" s="91" t="s">
        <v>11</v>
      </c>
      <c r="F6" s="121">
        <v>263118</v>
      </c>
      <c r="G6" s="89">
        <v>245714</v>
      </c>
      <c r="H6" s="93">
        <f aca="true" t="shared" si="1" ref="H6:H18">IF(AND(G6&lt;&gt;0,TYPE(G6)=1),(F6-G6)/G6*100,0)</f>
        <v>7.083031491897083</v>
      </c>
    </row>
    <row r="7" spans="1:8" ht="30" customHeight="1">
      <c r="A7" s="122" t="s">
        <v>12</v>
      </c>
      <c r="B7" s="123">
        <v>21750</v>
      </c>
      <c r="C7" s="92">
        <v>17000</v>
      </c>
      <c r="D7" s="90">
        <f t="shared" si="0"/>
        <v>27.941176470588236</v>
      </c>
      <c r="E7" s="53" t="s">
        <v>13</v>
      </c>
      <c r="F7" s="121">
        <v>28490</v>
      </c>
      <c r="G7" s="89">
        <v>24974</v>
      </c>
      <c r="H7" s="93">
        <f t="shared" si="1"/>
        <v>14.078641787458956</v>
      </c>
    </row>
    <row r="8" spans="1:8" ht="30" customHeight="1">
      <c r="A8" s="91" t="s">
        <v>14</v>
      </c>
      <c r="B8" s="124">
        <v>0</v>
      </c>
      <c r="C8" s="125">
        <v>0</v>
      </c>
      <c r="D8" s="93">
        <f t="shared" si="0"/>
        <v>0</v>
      </c>
      <c r="E8" s="91" t="s">
        <v>15</v>
      </c>
      <c r="F8" s="121">
        <v>234</v>
      </c>
      <c r="G8" s="89">
        <v>537</v>
      </c>
      <c r="H8" s="93">
        <f t="shared" si="1"/>
        <v>-56.424581005586596</v>
      </c>
    </row>
    <row r="9" spans="1:8" ht="30" customHeight="1">
      <c r="A9" s="91" t="s">
        <v>16</v>
      </c>
      <c r="B9" s="126">
        <v>0</v>
      </c>
      <c r="C9" s="127">
        <v>0</v>
      </c>
      <c r="D9" s="93">
        <f t="shared" si="0"/>
        <v>0</v>
      </c>
      <c r="E9" s="91" t="s">
        <v>17</v>
      </c>
      <c r="F9" s="46">
        <v>170890</v>
      </c>
      <c r="G9" s="45">
        <v>512</v>
      </c>
      <c r="H9" s="93">
        <f t="shared" si="1"/>
        <v>33276.953125</v>
      </c>
    </row>
    <row r="10" spans="1:8" ht="30" customHeight="1">
      <c r="A10" s="91" t="s">
        <v>18</v>
      </c>
      <c r="B10" s="128">
        <v>0</v>
      </c>
      <c r="C10" s="129">
        <v>0</v>
      </c>
      <c r="D10" s="93">
        <f t="shared" si="0"/>
        <v>0</v>
      </c>
      <c r="E10" s="87" t="s">
        <v>19</v>
      </c>
      <c r="F10" s="98"/>
      <c r="G10" s="98"/>
      <c r="H10" s="93">
        <f t="shared" si="1"/>
        <v>0</v>
      </c>
    </row>
    <row r="11" spans="1:10" ht="30" customHeight="1">
      <c r="A11" s="91" t="s">
        <v>20</v>
      </c>
      <c r="B11" s="130"/>
      <c r="C11" s="127">
        <v>0</v>
      </c>
      <c r="D11" s="93">
        <f t="shared" si="0"/>
        <v>0</v>
      </c>
      <c r="E11" s="87" t="s">
        <v>21</v>
      </c>
      <c r="F11" s="45"/>
      <c r="G11" s="45"/>
      <c r="H11" s="93">
        <f t="shared" si="1"/>
        <v>0</v>
      </c>
      <c r="I11" s="107"/>
      <c r="J11" s="107"/>
    </row>
    <row r="12" spans="1:10" ht="30" customHeight="1">
      <c r="A12" s="87"/>
      <c r="B12" s="98"/>
      <c r="C12" s="98"/>
      <c r="D12" s="90"/>
      <c r="E12" s="87" t="s">
        <v>22</v>
      </c>
      <c r="F12" s="45"/>
      <c r="G12" s="45"/>
      <c r="H12" s="93">
        <f t="shared" si="1"/>
        <v>0</v>
      </c>
      <c r="I12" s="107"/>
      <c r="J12" s="107"/>
    </row>
    <row r="13" spans="1:10" ht="30" customHeight="1">
      <c r="A13" s="82" t="s">
        <v>23</v>
      </c>
      <c r="B13" s="106">
        <f>SUM(B6:B11)</f>
        <v>293692</v>
      </c>
      <c r="C13" s="106">
        <f>SUM(C6:C11)</f>
        <v>271737</v>
      </c>
      <c r="D13" s="90">
        <f>IF(AND(C13&lt;&gt;0,TYPE(C13)=1),(B13-C13)/C13*100,0)</f>
        <v>8.079503343306211</v>
      </c>
      <c r="E13" s="82" t="s">
        <v>24</v>
      </c>
      <c r="F13" s="106">
        <f>SUM(F6:F10)</f>
        <v>462732</v>
      </c>
      <c r="G13" s="106">
        <f>SUM(G6:G10)</f>
        <v>271737</v>
      </c>
      <c r="H13" s="90">
        <f t="shared" si="1"/>
        <v>70.2867110478146</v>
      </c>
      <c r="I13" s="107"/>
      <c r="J13" s="107"/>
    </row>
    <row r="14" spans="1:9" ht="30" customHeight="1">
      <c r="A14" s="91" t="s">
        <v>25</v>
      </c>
      <c r="B14" s="121">
        <v>0</v>
      </c>
      <c r="C14" s="89">
        <v>0</v>
      </c>
      <c r="D14" s="93">
        <f>IF(AND(C14&lt;&gt;0,TYPE(C14)=1),(B14-C14)/C14*100,0)</f>
        <v>0</v>
      </c>
      <c r="E14" s="91" t="s">
        <v>26</v>
      </c>
      <c r="F14" s="121">
        <v>0</v>
      </c>
      <c r="G14" s="89">
        <v>0</v>
      </c>
      <c r="H14" s="93">
        <f t="shared" si="1"/>
        <v>0</v>
      </c>
      <c r="I14" s="107"/>
    </row>
    <row r="15" spans="1:8" ht="30" customHeight="1">
      <c r="A15" s="91" t="s">
        <v>27</v>
      </c>
      <c r="B15" s="131">
        <v>169040</v>
      </c>
      <c r="C15" s="123">
        <v>0</v>
      </c>
      <c r="D15" s="93">
        <f>IF(AND(C15&lt;&gt;0,TYPE(C15)=1),(B15-C15)/C15*100,0)</f>
        <v>0</v>
      </c>
      <c r="E15" s="91" t="s">
        <v>28</v>
      </c>
      <c r="F15" s="121">
        <v>0</v>
      </c>
      <c r="G15" s="89">
        <v>0</v>
      </c>
      <c r="H15" s="93">
        <f t="shared" si="1"/>
        <v>0</v>
      </c>
    </row>
    <row r="16" spans="1:9" ht="30" customHeight="1">
      <c r="A16" s="91" t="s">
        <v>29</v>
      </c>
      <c r="B16" s="124">
        <v>0</v>
      </c>
      <c r="C16" s="125">
        <v>0</v>
      </c>
      <c r="D16" s="132"/>
      <c r="E16" s="91" t="s">
        <v>30</v>
      </c>
      <c r="F16" s="121">
        <v>0</v>
      </c>
      <c r="G16" s="89">
        <v>0</v>
      </c>
      <c r="H16" s="93">
        <f t="shared" si="1"/>
        <v>0</v>
      </c>
      <c r="I16" s="107"/>
    </row>
    <row r="17" spans="1:8" ht="30" customHeight="1">
      <c r="A17" s="87"/>
      <c r="B17" s="105"/>
      <c r="C17" s="105"/>
      <c r="D17" s="104"/>
      <c r="E17" s="91" t="s">
        <v>29</v>
      </c>
      <c r="F17" s="46">
        <v>0</v>
      </c>
      <c r="G17" s="45">
        <v>0</v>
      </c>
      <c r="H17" s="93">
        <f t="shared" si="1"/>
        <v>0</v>
      </c>
    </row>
    <row r="18" spans="1:8" ht="30" customHeight="1">
      <c r="A18" s="82" t="s">
        <v>31</v>
      </c>
      <c r="B18" s="103">
        <f>SUM(B13:B15)</f>
        <v>462732</v>
      </c>
      <c r="C18" s="103">
        <f>SUM(C13:C15)</f>
        <v>271737</v>
      </c>
      <c r="D18" s="90">
        <f>IF(AND(C18&lt;&gt;0,TYPE(C18)=1),(B18-C18)/C18*100,0)</f>
        <v>70.2867110478146</v>
      </c>
      <c r="E18" s="82" t="s">
        <v>32</v>
      </c>
      <c r="F18" s="103">
        <f>SUM(F13,F14,F16)</f>
        <v>462732</v>
      </c>
      <c r="G18" s="103">
        <f>SUM(G13,G14,G16)</f>
        <v>271737</v>
      </c>
      <c r="H18" s="90">
        <f t="shared" si="1"/>
        <v>70.2867110478146</v>
      </c>
    </row>
    <row r="19" spans="5:7" ht="18" customHeight="1">
      <c r="E19" s="107"/>
      <c r="F19" s="107"/>
      <c r="G19" s="107"/>
    </row>
    <row r="20" spans="6:7" ht="18" customHeight="1">
      <c r="F20" s="107"/>
      <c r="G20" s="107"/>
    </row>
    <row r="21" ht="18" customHeight="1">
      <c r="G21" s="107"/>
    </row>
    <row r="22" ht="18" customHeight="1">
      <c r="G22" s="107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2" fitToWidth="1"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PageLayoutView="0" workbookViewId="0" topLeftCell="A4">
      <selection activeCell="D8" sqref="D8"/>
    </sheetView>
  </sheetViews>
  <sheetFormatPr defaultColWidth="9.16015625" defaultRowHeight="11.25"/>
  <cols>
    <col min="1" max="1" width="4.83203125" style="0" customWidth="1"/>
    <col min="2" max="2" width="8.66015625" style="0" customWidth="1"/>
    <col min="3" max="3" width="9.83203125" style="0" customWidth="1"/>
    <col min="4" max="4" width="29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1"/>
      <c r="Z1" s="52"/>
    </row>
    <row r="2" spans="1:26" ht="18" customHeight="1">
      <c r="A2" s="32" t="s">
        <v>171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2"/>
    </row>
    <row r="3" spans="1:26" ht="18" customHeight="1">
      <c r="A3" s="33" t="s">
        <v>172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1" t="s">
        <v>3</v>
      </c>
      <c r="Z3" s="52"/>
    </row>
    <row r="4" spans="1:26" ht="18" customHeight="1">
      <c r="A4" s="139" t="s">
        <v>36</v>
      </c>
      <c r="B4" s="139"/>
      <c r="C4" s="139"/>
      <c r="D4" s="142"/>
      <c r="E4" s="139" t="s">
        <v>37</v>
      </c>
      <c r="F4" s="135" t="s">
        <v>90</v>
      </c>
      <c r="G4" s="135"/>
      <c r="H4" s="135"/>
      <c r="I4" s="135"/>
      <c r="J4" s="135"/>
      <c r="K4" s="135"/>
      <c r="L4" s="135"/>
      <c r="M4" s="135"/>
      <c r="N4" s="135"/>
      <c r="O4" s="135"/>
      <c r="P4" s="139" t="s">
        <v>91</v>
      </c>
      <c r="Q4" s="139"/>
      <c r="R4" s="139"/>
      <c r="S4" s="139"/>
      <c r="T4" s="139"/>
      <c r="U4" s="139"/>
      <c r="V4" s="139"/>
      <c r="W4" s="139"/>
      <c r="X4" s="139"/>
      <c r="Y4" s="139"/>
      <c r="Z4" s="52"/>
    </row>
    <row r="5" spans="1:26" ht="18" customHeight="1">
      <c r="A5" s="160" t="s">
        <v>40</v>
      </c>
      <c r="B5" s="160"/>
      <c r="C5" s="161" t="s">
        <v>41</v>
      </c>
      <c r="D5" s="162" t="s">
        <v>92</v>
      </c>
      <c r="E5" s="139"/>
      <c r="F5" s="139" t="s">
        <v>43</v>
      </c>
      <c r="G5" s="139" t="s">
        <v>173</v>
      </c>
      <c r="H5" s="139"/>
      <c r="I5" s="139"/>
      <c r="J5" s="139" t="s">
        <v>174</v>
      </c>
      <c r="K5" s="139"/>
      <c r="L5" s="139"/>
      <c r="M5" s="139" t="s">
        <v>175</v>
      </c>
      <c r="N5" s="139"/>
      <c r="O5" s="139"/>
      <c r="P5" s="139" t="s">
        <v>43</v>
      </c>
      <c r="Q5" s="139" t="s">
        <v>173</v>
      </c>
      <c r="R5" s="139"/>
      <c r="S5" s="139"/>
      <c r="T5" s="139" t="s">
        <v>174</v>
      </c>
      <c r="U5" s="139"/>
      <c r="V5" s="139"/>
      <c r="W5" s="139" t="s">
        <v>175</v>
      </c>
      <c r="X5" s="139"/>
      <c r="Y5" s="139"/>
      <c r="Z5" s="52"/>
    </row>
    <row r="6" spans="1:26" ht="33.75" customHeight="1">
      <c r="A6" s="35" t="s">
        <v>50</v>
      </c>
      <c r="B6" s="35" t="s">
        <v>51</v>
      </c>
      <c r="C6" s="155"/>
      <c r="D6" s="162"/>
      <c r="E6" s="139"/>
      <c r="F6" s="139"/>
      <c r="G6" s="34" t="s">
        <v>53</v>
      </c>
      <c r="H6" s="34" t="s">
        <v>76</v>
      </c>
      <c r="I6" s="34" t="s">
        <v>94</v>
      </c>
      <c r="J6" s="34" t="s">
        <v>53</v>
      </c>
      <c r="K6" s="34" t="s">
        <v>76</v>
      </c>
      <c r="L6" s="34" t="s">
        <v>94</v>
      </c>
      <c r="M6" s="34" t="s">
        <v>53</v>
      </c>
      <c r="N6" s="34" t="s">
        <v>76</v>
      </c>
      <c r="O6" s="34" t="s">
        <v>94</v>
      </c>
      <c r="P6" s="139"/>
      <c r="Q6" s="34" t="s">
        <v>53</v>
      </c>
      <c r="R6" s="34" t="s">
        <v>76</v>
      </c>
      <c r="S6" s="34" t="s">
        <v>94</v>
      </c>
      <c r="T6" s="34" t="s">
        <v>53</v>
      </c>
      <c r="U6" s="34" t="s">
        <v>76</v>
      </c>
      <c r="V6" s="34" t="s">
        <v>94</v>
      </c>
      <c r="W6" s="34" t="s">
        <v>53</v>
      </c>
      <c r="X6" s="34" t="s">
        <v>76</v>
      </c>
      <c r="Y6" s="34" t="s">
        <v>94</v>
      </c>
      <c r="Z6" s="52"/>
    </row>
    <row r="7" spans="1:26" ht="18" customHeight="1">
      <c r="A7" s="37" t="s">
        <v>56</v>
      </c>
      <c r="B7" s="37" t="s">
        <v>56</v>
      </c>
      <c r="C7" s="38" t="s">
        <v>56</v>
      </c>
      <c r="D7" s="39" t="s">
        <v>56</v>
      </c>
      <c r="E7" s="40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7">
        <v>10</v>
      </c>
      <c r="O7" s="41">
        <v>11</v>
      </c>
      <c r="P7" s="48">
        <v>12</v>
      </c>
      <c r="Q7" s="49">
        <v>13</v>
      </c>
      <c r="R7" s="50">
        <v>14</v>
      </c>
      <c r="S7" s="51">
        <v>15</v>
      </c>
      <c r="T7" s="48">
        <v>16</v>
      </c>
      <c r="U7" s="51">
        <v>17</v>
      </c>
      <c r="V7" s="50">
        <v>18</v>
      </c>
      <c r="W7" s="49">
        <v>19</v>
      </c>
      <c r="X7" s="50">
        <v>20</v>
      </c>
      <c r="Y7" s="51">
        <v>21</v>
      </c>
      <c r="Z7" s="52"/>
    </row>
    <row r="8" spans="1:25" ht="18" customHeight="1">
      <c r="A8" s="42"/>
      <c r="B8" s="42"/>
      <c r="C8" s="42"/>
      <c r="D8" s="43" t="s">
        <v>201</v>
      </c>
      <c r="E8" s="44">
        <f aca="true" t="shared" si="0" ref="E8:E15">SUM(F8,P8)</f>
        <v>440982</v>
      </c>
      <c r="F8" s="45">
        <f aca="true" t="shared" si="1" ref="F8:F15">SUM(G8,J8,M8)</f>
        <v>271942</v>
      </c>
      <c r="G8" s="46">
        <f aca="true" t="shared" si="2" ref="G8:G15">SUM(H8:I8)</f>
        <v>271942</v>
      </c>
      <c r="H8" s="46">
        <v>271842</v>
      </c>
      <c r="I8" s="45">
        <v>100</v>
      </c>
      <c r="J8" s="46">
        <f aca="true" t="shared" si="3" ref="J8:J15">SUM(K8:L8)</f>
        <v>0</v>
      </c>
      <c r="K8" s="46">
        <v>0</v>
      </c>
      <c r="L8" s="45">
        <v>0</v>
      </c>
      <c r="M8" s="46">
        <f aca="true" t="shared" si="4" ref="M8:M15">SUM(N8:O8)</f>
        <v>0</v>
      </c>
      <c r="N8" s="46">
        <v>0</v>
      </c>
      <c r="O8" s="45">
        <v>0</v>
      </c>
      <c r="P8" s="45">
        <f aca="true" t="shared" si="5" ref="P8:P15">SUM(Q8,T8,W8)</f>
        <v>169040</v>
      </c>
      <c r="Q8" s="46">
        <f aca="true" t="shared" si="6" ref="Q8:Q15">SUM(R8:S8)</f>
        <v>169040</v>
      </c>
      <c r="R8" s="46">
        <v>0</v>
      </c>
      <c r="S8" s="45">
        <v>169040</v>
      </c>
      <c r="T8" s="46">
        <f aca="true" t="shared" si="7" ref="T8:T15">SUM(U8:V8)</f>
        <v>0</v>
      </c>
      <c r="U8" s="46">
        <v>0</v>
      </c>
      <c r="V8" s="45">
        <v>0</v>
      </c>
      <c r="W8" s="46">
        <f aca="true" t="shared" si="8" ref="W8:W15">SUM(X8:Y8)</f>
        <v>0</v>
      </c>
      <c r="X8" s="46">
        <v>0</v>
      </c>
      <c r="Y8" s="45">
        <v>0</v>
      </c>
    </row>
    <row r="9" spans="1:25" ht="18" customHeight="1">
      <c r="A9" s="42"/>
      <c r="B9" s="42"/>
      <c r="C9" s="42"/>
      <c r="D9" s="43" t="s">
        <v>179</v>
      </c>
      <c r="E9" s="44">
        <f t="shared" si="0"/>
        <v>440648</v>
      </c>
      <c r="F9" s="45">
        <f t="shared" si="1"/>
        <v>271608</v>
      </c>
      <c r="G9" s="46">
        <f t="shared" si="2"/>
        <v>271608</v>
      </c>
      <c r="H9" s="46">
        <v>271608</v>
      </c>
      <c r="I9" s="45">
        <v>0</v>
      </c>
      <c r="J9" s="46">
        <f t="shared" si="3"/>
        <v>0</v>
      </c>
      <c r="K9" s="46">
        <v>0</v>
      </c>
      <c r="L9" s="45">
        <v>0</v>
      </c>
      <c r="M9" s="46">
        <f t="shared" si="4"/>
        <v>0</v>
      </c>
      <c r="N9" s="46">
        <v>0</v>
      </c>
      <c r="O9" s="45">
        <v>0</v>
      </c>
      <c r="P9" s="45">
        <f t="shared" si="5"/>
        <v>169040</v>
      </c>
      <c r="Q9" s="46">
        <f t="shared" si="6"/>
        <v>169040</v>
      </c>
      <c r="R9" s="46">
        <v>0</v>
      </c>
      <c r="S9" s="45">
        <v>169040</v>
      </c>
      <c r="T9" s="46">
        <f t="shared" si="7"/>
        <v>0</v>
      </c>
      <c r="U9" s="46">
        <v>0</v>
      </c>
      <c r="V9" s="45">
        <v>0</v>
      </c>
      <c r="W9" s="46">
        <f t="shared" si="8"/>
        <v>0</v>
      </c>
      <c r="X9" s="46">
        <v>0</v>
      </c>
      <c r="Y9" s="45">
        <v>0</v>
      </c>
    </row>
    <row r="10" spans="1:25" ht="18" customHeight="1">
      <c r="A10" s="42" t="s">
        <v>180</v>
      </c>
      <c r="B10" s="42" t="s">
        <v>181</v>
      </c>
      <c r="C10" s="42" t="s">
        <v>69</v>
      </c>
      <c r="D10" s="43" t="s">
        <v>182</v>
      </c>
      <c r="E10" s="44">
        <f t="shared" si="0"/>
        <v>263118</v>
      </c>
      <c r="F10" s="45">
        <f t="shared" si="1"/>
        <v>263118</v>
      </c>
      <c r="G10" s="46">
        <f t="shared" si="2"/>
        <v>263118</v>
      </c>
      <c r="H10" s="46">
        <v>263118</v>
      </c>
      <c r="I10" s="45">
        <v>0</v>
      </c>
      <c r="J10" s="46">
        <f t="shared" si="3"/>
        <v>0</v>
      </c>
      <c r="K10" s="46">
        <v>0</v>
      </c>
      <c r="L10" s="45">
        <v>0</v>
      </c>
      <c r="M10" s="46">
        <f t="shared" si="4"/>
        <v>0</v>
      </c>
      <c r="N10" s="46">
        <v>0</v>
      </c>
      <c r="O10" s="45">
        <v>0</v>
      </c>
      <c r="P10" s="45">
        <f t="shared" si="5"/>
        <v>0</v>
      </c>
      <c r="Q10" s="46">
        <f t="shared" si="6"/>
        <v>0</v>
      </c>
      <c r="R10" s="46">
        <v>0</v>
      </c>
      <c r="S10" s="45">
        <v>0</v>
      </c>
      <c r="T10" s="46">
        <f t="shared" si="7"/>
        <v>0</v>
      </c>
      <c r="U10" s="46">
        <v>0</v>
      </c>
      <c r="V10" s="45">
        <v>0</v>
      </c>
      <c r="W10" s="46">
        <f t="shared" si="8"/>
        <v>0</v>
      </c>
      <c r="X10" s="46">
        <v>0</v>
      </c>
      <c r="Y10" s="45">
        <v>0</v>
      </c>
    </row>
    <row r="11" spans="1:25" ht="18" customHeight="1">
      <c r="A11" s="42" t="s">
        <v>180</v>
      </c>
      <c r="B11" s="42" t="s">
        <v>183</v>
      </c>
      <c r="C11" s="42" t="s">
        <v>69</v>
      </c>
      <c r="D11" s="43" t="s">
        <v>184</v>
      </c>
      <c r="E11" s="44">
        <f t="shared" si="0"/>
        <v>177530</v>
      </c>
      <c r="F11" s="45">
        <f t="shared" si="1"/>
        <v>8490</v>
      </c>
      <c r="G11" s="46">
        <f t="shared" si="2"/>
        <v>8490</v>
      </c>
      <c r="H11" s="46">
        <v>8490</v>
      </c>
      <c r="I11" s="45">
        <v>0</v>
      </c>
      <c r="J11" s="46">
        <f t="shared" si="3"/>
        <v>0</v>
      </c>
      <c r="K11" s="46">
        <v>0</v>
      </c>
      <c r="L11" s="45">
        <v>0</v>
      </c>
      <c r="M11" s="46">
        <f t="shared" si="4"/>
        <v>0</v>
      </c>
      <c r="N11" s="46">
        <v>0</v>
      </c>
      <c r="O11" s="45">
        <v>0</v>
      </c>
      <c r="P11" s="45">
        <f t="shared" si="5"/>
        <v>169040</v>
      </c>
      <c r="Q11" s="46">
        <f t="shared" si="6"/>
        <v>169040</v>
      </c>
      <c r="R11" s="46">
        <v>0</v>
      </c>
      <c r="S11" s="45">
        <v>169040</v>
      </c>
      <c r="T11" s="46">
        <f t="shared" si="7"/>
        <v>0</v>
      </c>
      <c r="U11" s="46">
        <v>0</v>
      </c>
      <c r="V11" s="45">
        <v>0</v>
      </c>
      <c r="W11" s="46">
        <f t="shared" si="8"/>
        <v>0</v>
      </c>
      <c r="X11" s="46">
        <v>0</v>
      </c>
      <c r="Y11" s="45">
        <v>0</v>
      </c>
    </row>
    <row r="12" spans="1:25" ht="18" customHeight="1">
      <c r="A12" s="42"/>
      <c r="B12" s="42"/>
      <c r="C12" s="42"/>
      <c r="D12" s="43" t="s">
        <v>185</v>
      </c>
      <c r="E12" s="44">
        <f t="shared" si="0"/>
        <v>234</v>
      </c>
      <c r="F12" s="45">
        <f t="shared" si="1"/>
        <v>234</v>
      </c>
      <c r="G12" s="46">
        <f t="shared" si="2"/>
        <v>234</v>
      </c>
      <c r="H12" s="46">
        <v>234</v>
      </c>
      <c r="I12" s="45">
        <v>0</v>
      </c>
      <c r="J12" s="46">
        <f t="shared" si="3"/>
        <v>0</v>
      </c>
      <c r="K12" s="46">
        <v>0</v>
      </c>
      <c r="L12" s="45">
        <v>0</v>
      </c>
      <c r="M12" s="46">
        <f t="shared" si="4"/>
        <v>0</v>
      </c>
      <c r="N12" s="46">
        <v>0</v>
      </c>
      <c r="O12" s="45">
        <v>0</v>
      </c>
      <c r="P12" s="45">
        <f t="shared" si="5"/>
        <v>0</v>
      </c>
      <c r="Q12" s="46">
        <f t="shared" si="6"/>
        <v>0</v>
      </c>
      <c r="R12" s="46">
        <v>0</v>
      </c>
      <c r="S12" s="45">
        <v>0</v>
      </c>
      <c r="T12" s="46">
        <f t="shared" si="7"/>
        <v>0</v>
      </c>
      <c r="U12" s="46">
        <v>0</v>
      </c>
      <c r="V12" s="45">
        <v>0</v>
      </c>
      <c r="W12" s="46">
        <f t="shared" si="8"/>
        <v>0</v>
      </c>
      <c r="X12" s="46">
        <v>0</v>
      </c>
      <c r="Y12" s="45">
        <v>0</v>
      </c>
    </row>
    <row r="13" spans="1:25" ht="18" customHeight="1">
      <c r="A13" s="42" t="s">
        <v>186</v>
      </c>
      <c r="B13" s="42" t="s">
        <v>187</v>
      </c>
      <c r="C13" s="42" t="s">
        <v>69</v>
      </c>
      <c r="D13" s="43" t="s">
        <v>188</v>
      </c>
      <c r="E13" s="44">
        <f t="shared" si="0"/>
        <v>234</v>
      </c>
      <c r="F13" s="45">
        <f t="shared" si="1"/>
        <v>234</v>
      </c>
      <c r="G13" s="46">
        <f t="shared" si="2"/>
        <v>234</v>
      </c>
      <c r="H13" s="46">
        <v>234</v>
      </c>
      <c r="I13" s="45">
        <v>0</v>
      </c>
      <c r="J13" s="46">
        <f t="shared" si="3"/>
        <v>0</v>
      </c>
      <c r="K13" s="46">
        <v>0</v>
      </c>
      <c r="L13" s="45">
        <v>0</v>
      </c>
      <c r="M13" s="46">
        <f t="shared" si="4"/>
        <v>0</v>
      </c>
      <c r="N13" s="46">
        <v>0</v>
      </c>
      <c r="O13" s="45">
        <v>0</v>
      </c>
      <c r="P13" s="45">
        <f t="shared" si="5"/>
        <v>0</v>
      </c>
      <c r="Q13" s="46">
        <f t="shared" si="6"/>
        <v>0</v>
      </c>
      <c r="R13" s="46">
        <v>0</v>
      </c>
      <c r="S13" s="45">
        <v>0</v>
      </c>
      <c r="T13" s="46">
        <f t="shared" si="7"/>
        <v>0</v>
      </c>
      <c r="U13" s="46">
        <v>0</v>
      </c>
      <c r="V13" s="45">
        <v>0</v>
      </c>
      <c r="W13" s="46">
        <f t="shared" si="8"/>
        <v>0</v>
      </c>
      <c r="X13" s="46">
        <v>0</v>
      </c>
      <c r="Y13" s="45">
        <v>0</v>
      </c>
    </row>
    <row r="14" spans="1:25" ht="18" customHeight="1">
      <c r="A14" s="42"/>
      <c r="B14" s="42"/>
      <c r="C14" s="42"/>
      <c r="D14" s="43" t="s">
        <v>176</v>
      </c>
      <c r="E14" s="44">
        <f t="shared" si="0"/>
        <v>100</v>
      </c>
      <c r="F14" s="45">
        <f t="shared" si="1"/>
        <v>100</v>
      </c>
      <c r="G14" s="46">
        <f t="shared" si="2"/>
        <v>100</v>
      </c>
      <c r="H14" s="46">
        <v>0</v>
      </c>
      <c r="I14" s="45">
        <v>100</v>
      </c>
      <c r="J14" s="46">
        <f t="shared" si="3"/>
        <v>0</v>
      </c>
      <c r="K14" s="46">
        <v>0</v>
      </c>
      <c r="L14" s="45">
        <v>0</v>
      </c>
      <c r="M14" s="46">
        <f t="shared" si="4"/>
        <v>0</v>
      </c>
      <c r="N14" s="46">
        <v>0</v>
      </c>
      <c r="O14" s="45">
        <v>0</v>
      </c>
      <c r="P14" s="45">
        <f t="shared" si="5"/>
        <v>0</v>
      </c>
      <c r="Q14" s="46">
        <f t="shared" si="6"/>
        <v>0</v>
      </c>
      <c r="R14" s="46">
        <v>0</v>
      </c>
      <c r="S14" s="45">
        <v>0</v>
      </c>
      <c r="T14" s="46">
        <f t="shared" si="7"/>
        <v>0</v>
      </c>
      <c r="U14" s="46">
        <v>0</v>
      </c>
      <c r="V14" s="45">
        <v>0</v>
      </c>
      <c r="W14" s="46">
        <f t="shared" si="8"/>
        <v>0</v>
      </c>
      <c r="X14" s="46">
        <v>0</v>
      </c>
      <c r="Y14" s="45">
        <v>0</v>
      </c>
    </row>
    <row r="15" spans="1:25" ht="18" customHeight="1">
      <c r="A15" s="42" t="s">
        <v>177</v>
      </c>
      <c r="B15" s="42" t="s">
        <v>178</v>
      </c>
      <c r="C15" s="42" t="s">
        <v>69</v>
      </c>
      <c r="D15" s="43" t="s">
        <v>68</v>
      </c>
      <c r="E15" s="44">
        <f t="shared" si="0"/>
        <v>100</v>
      </c>
      <c r="F15" s="45">
        <f t="shared" si="1"/>
        <v>100</v>
      </c>
      <c r="G15" s="46">
        <f t="shared" si="2"/>
        <v>100</v>
      </c>
      <c r="H15" s="46">
        <v>0</v>
      </c>
      <c r="I15" s="45">
        <v>100</v>
      </c>
      <c r="J15" s="46">
        <f t="shared" si="3"/>
        <v>0</v>
      </c>
      <c r="K15" s="46">
        <v>0</v>
      </c>
      <c r="L15" s="45">
        <v>0</v>
      </c>
      <c r="M15" s="46">
        <f t="shared" si="4"/>
        <v>0</v>
      </c>
      <c r="N15" s="46">
        <v>0</v>
      </c>
      <c r="O15" s="45">
        <v>0</v>
      </c>
      <c r="P15" s="45">
        <f t="shared" si="5"/>
        <v>0</v>
      </c>
      <c r="Q15" s="46">
        <f t="shared" si="6"/>
        <v>0</v>
      </c>
      <c r="R15" s="46">
        <v>0</v>
      </c>
      <c r="S15" s="45">
        <v>0</v>
      </c>
      <c r="T15" s="46">
        <f t="shared" si="7"/>
        <v>0</v>
      </c>
      <c r="U15" s="46">
        <v>0</v>
      </c>
      <c r="V15" s="45">
        <v>0</v>
      </c>
      <c r="W15" s="46">
        <f t="shared" si="8"/>
        <v>0</v>
      </c>
      <c r="X15" s="46">
        <v>0</v>
      </c>
      <c r="Y15" s="45">
        <v>0</v>
      </c>
    </row>
  </sheetData>
  <sheetProtection/>
  <mergeCells count="15"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A1" sqref="A1:H7"/>
    </sheetView>
  </sheetViews>
  <sheetFormatPr defaultColWidth="9.33203125" defaultRowHeight="11.25"/>
  <sheetData>
    <row r="1" spans="1:8" ht="11.25">
      <c r="A1" s="1" t="s">
        <v>189</v>
      </c>
      <c r="B1" s="2"/>
      <c r="C1" s="2"/>
      <c r="D1" s="2"/>
      <c r="E1" s="2"/>
      <c r="F1" s="2"/>
      <c r="G1" s="2"/>
      <c r="H1" s="3"/>
    </row>
    <row r="2" spans="1:8" ht="22.5">
      <c r="A2" s="163" t="s">
        <v>190</v>
      </c>
      <c r="B2" s="163"/>
      <c r="C2" s="163"/>
      <c r="D2" s="163"/>
      <c r="E2" s="163"/>
      <c r="F2" s="163"/>
      <c r="G2" s="163"/>
      <c r="H2" s="163"/>
    </row>
    <row r="3" spans="1:8" ht="12">
      <c r="A3" s="4"/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36</v>
      </c>
      <c r="B4" s="7"/>
      <c r="C4" s="7"/>
      <c r="D4" s="8"/>
      <c r="E4" s="9"/>
      <c r="F4" s="164" t="s">
        <v>191</v>
      </c>
      <c r="G4" s="164"/>
      <c r="H4" s="164"/>
    </row>
    <row r="5" spans="1:8" ht="11.25">
      <c r="A5" s="10" t="s">
        <v>40</v>
      </c>
      <c r="B5" s="11"/>
      <c r="C5" s="12"/>
      <c r="D5" s="165" t="s">
        <v>41</v>
      </c>
      <c r="E5" s="167" t="s">
        <v>92</v>
      </c>
      <c r="F5" s="151" t="s">
        <v>43</v>
      </c>
      <c r="G5" s="151" t="s">
        <v>76</v>
      </c>
      <c r="H5" s="164" t="s">
        <v>94</v>
      </c>
    </row>
    <row r="6" spans="1:8" ht="11.25">
      <c r="A6" s="13" t="s">
        <v>50</v>
      </c>
      <c r="B6" s="14" t="s">
        <v>51</v>
      </c>
      <c r="C6" s="15" t="s">
        <v>52</v>
      </c>
      <c r="D6" s="166"/>
      <c r="E6" s="168"/>
      <c r="F6" s="152"/>
      <c r="G6" s="152"/>
      <c r="H6" s="169"/>
    </row>
    <row r="7" spans="1:8" ht="11.25">
      <c r="A7" s="16"/>
      <c r="B7" s="16"/>
      <c r="C7" s="16"/>
      <c r="D7" s="16"/>
      <c r="E7" s="16" t="s">
        <v>43</v>
      </c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A1" sqref="A1:H7"/>
    </sheetView>
  </sheetViews>
  <sheetFormatPr defaultColWidth="9.33203125" defaultRowHeight="11.25"/>
  <sheetData>
    <row r="1" spans="1:8" ht="12">
      <c r="A1" s="19" t="s">
        <v>192</v>
      </c>
      <c r="B1" s="19"/>
      <c r="C1" s="19"/>
      <c r="D1" s="19"/>
      <c r="E1" s="20"/>
      <c r="F1" s="19"/>
      <c r="G1" s="19"/>
      <c r="H1" s="21"/>
    </row>
    <row r="2" spans="1:8" ht="22.5">
      <c r="A2" s="163" t="s">
        <v>193</v>
      </c>
      <c r="B2" s="163"/>
      <c r="C2" s="163"/>
      <c r="D2" s="163"/>
      <c r="E2" s="163"/>
      <c r="F2" s="163"/>
      <c r="G2" s="163"/>
      <c r="H2" s="163"/>
    </row>
    <row r="3" spans="1:8" ht="12">
      <c r="A3" s="5" t="s">
        <v>172</v>
      </c>
      <c r="B3" s="22"/>
      <c r="C3" s="22"/>
      <c r="D3" s="22"/>
      <c r="E3" s="22"/>
      <c r="F3" s="22"/>
      <c r="G3" s="22"/>
      <c r="H3" s="6" t="s">
        <v>3</v>
      </c>
    </row>
    <row r="4" spans="1:8" ht="11.25">
      <c r="A4" s="167" t="s">
        <v>166</v>
      </c>
      <c r="B4" s="167" t="s">
        <v>167</v>
      </c>
      <c r="C4" s="164" t="s">
        <v>194</v>
      </c>
      <c r="D4" s="164"/>
      <c r="E4" s="164"/>
      <c r="F4" s="164"/>
      <c r="G4" s="164"/>
      <c r="H4" s="164"/>
    </row>
    <row r="5" spans="1:8" ht="11.25">
      <c r="A5" s="167"/>
      <c r="B5" s="167"/>
      <c r="C5" s="170" t="s">
        <v>43</v>
      </c>
      <c r="D5" s="172" t="s">
        <v>121</v>
      </c>
      <c r="E5" s="23" t="s">
        <v>168</v>
      </c>
      <c r="F5" s="24"/>
      <c r="G5" s="24"/>
      <c r="H5" s="173" t="s">
        <v>126</v>
      </c>
    </row>
    <row r="6" spans="1:8" ht="22.5">
      <c r="A6" s="168"/>
      <c r="B6" s="168"/>
      <c r="C6" s="171"/>
      <c r="D6" s="152"/>
      <c r="E6" s="25" t="s">
        <v>53</v>
      </c>
      <c r="F6" s="26" t="s">
        <v>169</v>
      </c>
      <c r="G6" s="27" t="s">
        <v>195</v>
      </c>
      <c r="H6" s="174"/>
    </row>
    <row r="7" spans="1:8" ht="11.25">
      <c r="A7" s="16"/>
      <c r="B7" s="28"/>
      <c r="C7" s="18"/>
      <c r="D7" s="29"/>
      <c r="E7" s="29"/>
      <c r="F7" s="29"/>
      <c r="G7" s="17"/>
      <c r="H7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A1" sqref="A1:H7"/>
    </sheetView>
  </sheetViews>
  <sheetFormatPr defaultColWidth="9.33203125" defaultRowHeight="11.25"/>
  <sheetData>
    <row r="1" spans="1:8" ht="11.25">
      <c r="A1" s="1" t="s">
        <v>196</v>
      </c>
      <c r="B1" s="2"/>
      <c r="C1" s="2"/>
      <c r="D1" s="2"/>
      <c r="E1" s="2"/>
      <c r="F1" s="2"/>
      <c r="G1" s="2"/>
      <c r="H1" s="3"/>
    </row>
    <row r="2" spans="1:8" ht="22.5">
      <c r="A2" s="163" t="s">
        <v>197</v>
      </c>
      <c r="B2" s="163"/>
      <c r="C2" s="163"/>
      <c r="D2" s="163"/>
      <c r="E2" s="163"/>
      <c r="F2" s="163"/>
      <c r="G2" s="163"/>
      <c r="H2" s="163"/>
    </row>
    <row r="3" spans="1:8" ht="12">
      <c r="A3" s="4" t="s">
        <v>172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36</v>
      </c>
      <c r="B4" s="7"/>
      <c r="C4" s="7"/>
      <c r="D4" s="8"/>
      <c r="E4" s="9"/>
      <c r="F4" s="164" t="s">
        <v>198</v>
      </c>
      <c r="G4" s="164"/>
      <c r="H4" s="164"/>
    </row>
    <row r="5" spans="1:8" ht="11.25">
      <c r="A5" s="10" t="s">
        <v>40</v>
      </c>
      <c r="B5" s="11"/>
      <c r="C5" s="12"/>
      <c r="D5" s="165" t="s">
        <v>41</v>
      </c>
      <c r="E5" s="167" t="s">
        <v>92</v>
      </c>
      <c r="F5" s="151" t="s">
        <v>43</v>
      </c>
      <c r="G5" s="151" t="s">
        <v>76</v>
      </c>
      <c r="H5" s="164" t="s">
        <v>94</v>
      </c>
    </row>
    <row r="6" spans="1:8" ht="11.25">
      <c r="A6" s="13" t="s">
        <v>50</v>
      </c>
      <c r="B6" s="14" t="s">
        <v>51</v>
      </c>
      <c r="C6" s="15" t="s">
        <v>52</v>
      </c>
      <c r="D6" s="166"/>
      <c r="E6" s="168"/>
      <c r="F6" s="152"/>
      <c r="G6" s="152"/>
      <c r="H6" s="169"/>
    </row>
    <row r="7" spans="1:8" ht="11.25">
      <c r="A7" s="16"/>
      <c r="B7" s="16"/>
      <c r="C7" s="16"/>
      <c r="D7" s="16"/>
      <c r="E7" s="16"/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0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8" customHeight="1">
      <c r="A2" s="136" t="s">
        <v>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8" customHeight="1">
      <c r="A3" s="111" t="s">
        <v>35</v>
      </c>
      <c r="B3" s="78"/>
      <c r="C3" s="78"/>
      <c r="D3" s="78"/>
      <c r="E3" s="78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4" t="s">
        <v>3</v>
      </c>
    </row>
    <row r="4" spans="1:16" ht="18" customHeight="1">
      <c r="A4" s="137" t="s">
        <v>36</v>
      </c>
      <c r="B4" s="137"/>
      <c r="C4" s="137"/>
      <c r="D4" s="137"/>
      <c r="E4" s="137"/>
      <c r="F4" s="135" t="s">
        <v>37</v>
      </c>
      <c r="G4" s="138" t="s">
        <v>38</v>
      </c>
      <c r="H4" s="138"/>
      <c r="I4" s="138"/>
      <c r="J4" s="138"/>
      <c r="K4" s="138"/>
      <c r="L4" s="71" t="s">
        <v>39</v>
      </c>
      <c r="M4" s="70"/>
      <c r="N4" s="70"/>
      <c r="O4" s="71"/>
      <c r="P4" s="71"/>
    </row>
    <row r="5" spans="1:16" ht="18" customHeight="1">
      <c r="A5" s="138" t="s">
        <v>40</v>
      </c>
      <c r="B5" s="138"/>
      <c r="C5" s="138"/>
      <c r="D5" s="135" t="s">
        <v>41</v>
      </c>
      <c r="E5" s="135" t="s">
        <v>42</v>
      </c>
      <c r="F5" s="135"/>
      <c r="G5" s="137" t="s">
        <v>43</v>
      </c>
      <c r="H5" s="139" t="s">
        <v>44</v>
      </c>
      <c r="I5" s="139"/>
      <c r="J5" s="139" t="s">
        <v>45</v>
      </c>
      <c r="K5" s="135" t="s">
        <v>46</v>
      </c>
      <c r="L5" s="140" t="s">
        <v>43</v>
      </c>
      <c r="M5" s="137" t="s">
        <v>47</v>
      </c>
      <c r="N5" s="137"/>
      <c r="O5" s="134" t="s">
        <v>48</v>
      </c>
      <c r="P5" s="135" t="s">
        <v>49</v>
      </c>
    </row>
    <row r="6" spans="1:16" ht="49.5" customHeight="1">
      <c r="A6" s="112" t="s">
        <v>50</v>
      </c>
      <c r="B6" s="112" t="s">
        <v>51</v>
      </c>
      <c r="C6" s="112" t="s">
        <v>52</v>
      </c>
      <c r="D6" s="135"/>
      <c r="E6" s="135"/>
      <c r="F6" s="135"/>
      <c r="G6" s="137"/>
      <c r="H6" s="34" t="s">
        <v>53</v>
      </c>
      <c r="I6" s="34" t="s">
        <v>54</v>
      </c>
      <c r="J6" s="139"/>
      <c r="K6" s="135"/>
      <c r="L6" s="137"/>
      <c r="M6" s="36" t="s">
        <v>53</v>
      </c>
      <c r="N6" s="36" t="s">
        <v>55</v>
      </c>
      <c r="O6" s="135"/>
      <c r="P6" s="135"/>
    </row>
    <row r="7" spans="1:16" ht="18" customHeight="1">
      <c r="A7" s="39" t="s">
        <v>56</v>
      </c>
      <c r="B7" s="39" t="s">
        <v>56</v>
      </c>
      <c r="C7" s="113" t="s">
        <v>56</v>
      </c>
      <c r="D7" s="39" t="s">
        <v>56</v>
      </c>
      <c r="E7" s="113" t="s">
        <v>56</v>
      </c>
      <c r="F7" s="49">
        <v>1</v>
      </c>
      <c r="G7" s="51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51">
        <v>10</v>
      </c>
      <c r="P7" s="51">
        <v>11</v>
      </c>
    </row>
    <row r="8" spans="1:16" ht="18" customHeight="1">
      <c r="A8" s="43"/>
      <c r="B8" s="43"/>
      <c r="C8" s="43"/>
      <c r="D8" s="43"/>
      <c r="E8" s="43" t="s">
        <v>200</v>
      </c>
      <c r="F8" s="46">
        <v>462732</v>
      </c>
      <c r="G8" s="45">
        <v>293692</v>
      </c>
      <c r="H8" s="44">
        <v>271942</v>
      </c>
      <c r="I8" s="45">
        <v>271942</v>
      </c>
      <c r="J8" s="45">
        <v>0</v>
      </c>
      <c r="K8" s="45">
        <v>0</v>
      </c>
      <c r="L8" s="45">
        <v>169040</v>
      </c>
      <c r="M8" s="45">
        <v>169040</v>
      </c>
      <c r="N8" s="46">
        <v>169040</v>
      </c>
      <c r="O8" s="46">
        <v>0</v>
      </c>
      <c r="P8" s="45">
        <v>0</v>
      </c>
    </row>
    <row r="9" spans="1:16" ht="18" customHeight="1">
      <c r="A9" s="43" t="s">
        <v>57</v>
      </c>
      <c r="B9" s="43" t="s">
        <v>60</v>
      </c>
      <c r="C9" s="43" t="s">
        <v>58</v>
      </c>
      <c r="D9" s="43" t="s">
        <v>69</v>
      </c>
      <c r="E9" s="43" t="s">
        <v>70</v>
      </c>
      <c r="F9" s="46">
        <v>100</v>
      </c>
      <c r="G9" s="45">
        <v>0</v>
      </c>
      <c r="H9" s="44">
        <v>0</v>
      </c>
      <c r="I9" s="45">
        <v>0</v>
      </c>
      <c r="J9" s="45">
        <v>0</v>
      </c>
      <c r="K9" s="45">
        <v>0</v>
      </c>
      <c r="L9" s="45">
        <v>100</v>
      </c>
      <c r="M9" s="45">
        <v>100</v>
      </c>
      <c r="N9" s="46">
        <v>100</v>
      </c>
      <c r="O9" s="46">
        <v>0</v>
      </c>
      <c r="P9" s="45">
        <v>0</v>
      </c>
    </row>
    <row r="10" spans="1:16" ht="18" customHeight="1">
      <c r="A10" s="43" t="s">
        <v>57</v>
      </c>
      <c r="B10" s="43" t="s">
        <v>60</v>
      </c>
      <c r="C10" s="43" t="s">
        <v>59</v>
      </c>
      <c r="D10" s="43" t="s">
        <v>69</v>
      </c>
      <c r="E10" s="43" t="s">
        <v>71</v>
      </c>
      <c r="F10" s="46">
        <v>402630</v>
      </c>
      <c r="G10" s="45">
        <v>233690</v>
      </c>
      <c r="H10" s="44">
        <v>211940</v>
      </c>
      <c r="I10" s="45">
        <v>211940</v>
      </c>
      <c r="J10" s="45">
        <v>0</v>
      </c>
      <c r="K10" s="45">
        <v>0</v>
      </c>
      <c r="L10" s="45">
        <v>168940</v>
      </c>
      <c r="M10" s="45">
        <v>168940</v>
      </c>
      <c r="N10" s="46">
        <v>168940</v>
      </c>
      <c r="O10" s="46">
        <v>0</v>
      </c>
      <c r="P10" s="45">
        <v>0</v>
      </c>
    </row>
    <row r="11" spans="1:16" ht="18" customHeight="1">
      <c r="A11" s="43" t="s">
        <v>61</v>
      </c>
      <c r="B11" s="43" t="s">
        <v>62</v>
      </c>
      <c r="C11" s="43" t="s">
        <v>59</v>
      </c>
      <c r="D11" s="43" t="s">
        <v>69</v>
      </c>
      <c r="E11" s="43" t="s">
        <v>72</v>
      </c>
      <c r="F11" s="46">
        <v>224</v>
      </c>
      <c r="G11" s="45">
        <v>224</v>
      </c>
      <c r="H11" s="44">
        <v>224</v>
      </c>
      <c r="I11" s="45">
        <v>224</v>
      </c>
      <c r="J11" s="45">
        <v>0</v>
      </c>
      <c r="K11" s="45">
        <v>0</v>
      </c>
      <c r="L11" s="45">
        <v>0</v>
      </c>
      <c r="M11" s="45">
        <v>0</v>
      </c>
      <c r="N11" s="46">
        <v>0</v>
      </c>
      <c r="O11" s="46">
        <v>0</v>
      </c>
      <c r="P11" s="45">
        <v>0</v>
      </c>
    </row>
    <row r="12" spans="1:16" ht="18" customHeight="1">
      <c r="A12" s="43" t="s">
        <v>61</v>
      </c>
      <c r="B12" s="43" t="s">
        <v>62</v>
      </c>
      <c r="C12" s="43" t="s">
        <v>62</v>
      </c>
      <c r="D12" s="43" t="s">
        <v>69</v>
      </c>
      <c r="E12" s="43" t="s">
        <v>63</v>
      </c>
      <c r="F12" s="46">
        <v>24445</v>
      </c>
      <c r="G12" s="45">
        <v>24445</v>
      </c>
      <c r="H12" s="44">
        <v>24445</v>
      </c>
      <c r="I12" s="45">
        <v>24445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46">
        <v>0</v>
      </c>
      <c r="P12" s="45">
        <v>0</v>
      </c>
    </row>
    <row r="13" spans="1:16" ht="18" customHeight="1">
      <c r="A13" s="43" t="s">
        <v>64</v>
      </c>
      <c r="B13" s="43" t="s">
        <v>65</v>
      </c>
      <c r="C13" s="43" t="s">
        <v>59</v>
      </c>
      <c r="D13" s="43" t="s">
        <v>69</v>
      </c>
      <c r="E13" s="43" t="s">
        <v>73</v>
      </c>
      <c r="F13" s="46">
        <v>12223</v>
      </c>
      <c r="G13" s="45">
        <v>12223</v>
      </c>
      <c r="H13" s="44">
        <v>12223</v>
      </c>
      <c r="I13" s="45">
        <v>12223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6">
        <v>0</v>
      </c>
      <c r="P13" s="45">
        <v>0</v>
      </c>
    </row>
    <row r="14" spans="1:16" ht="18" customHeight="1">
      <c r="A14" s="43" t="s">
        <v>66</v>
      </c>
      <c r="B14" s="43" t="s">
        <v>59</v>
      </c>
      <c r="C14" s="43" t="s">
        <v>58</v>
      </c>
      <c r="D14" s="43" t="s">
        <v>69</v>
      </c>
      <c r="E14" s="43" t="s">
        <v>67</v>
      </c>
      <c r="F14" s="46">
        <v>23110</v>
      </c>
      <c r="G14" s="45">
        <v>23110</v>
      </c>
      <c r="H14" s="44">
        <v>23110</v>
      </c>
      <c r="I14" s="45">
        <v>23110</v>
      </c>
      <c r="J14" s="45">
        <v>0</v>
      </c>
      <c r="K14" s="45">
        <v>0</v>
      </c>
      <c r="L14" s="45">
        <v>0</v>
      </c>
      <c r="M14" s="45">
        <v>0</v>
      </c>
      <c r="N14" s="46">
        <v>0</v>
      </c>
      <c r="O14" s="46">
        <v>0</v>
      </c>
      <c r="P14" s="45">
        <v>0</v>
      </c>
    </row>
  </sheetData>
  <sheetProtection/>
  <mergeCells count="15"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3.16015625" style="0" customWidth="1"/>
    <col min="6" max="6" width="15" style="0" customWidth="1"/>
    <col min="7" max="7" width="15.16015625" style="0" customWidth="1"/>
    <col min="8" max="8" width="16.83203125" style="0" customWidth="1"/>
    <col min="9" max="9" width="18.16015625" style="0" customWidth="1"/>
    <col min="10" max="10" width="14.66015625" style="0" customWidth="1"/>
    <col min="11" max="11" width="17" style="0" customWidth="1"/>
  </cols>
  <sheetData>
    <row r="1" spans="1:11" ht="18" customHeight="1">
      <c r="A1" s="31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36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8" customHeight="1">
      <c r="A3" s="33" t="s">
        <v>35</v>
      </c>
      <c r="B3" s="33"/>
      <c r="C3" s="33"/>
      <c r="D3" s="33"/>
      <c r="E3" s="33"/>
      <c r="F3" s="69"/>
      <c r="G3" s="69"/>
      <c r="H3" s="69"/>
      <c r="I3" s="69"/>
      <c r="J3" s="69"/>
      <c r="K3" s="74" t="s">
        <v>3</v>
      </c>
    </row>
    <row r="4" spans="1:11" ht="18" customHeight="1">
      <c r="A4" s="143" t="s">
        <v>36</v>
      </c>
      <c r="B4" s="143"/>
      <c r="C4" s="143"/>
      <c r="D4" s="143"/>
      <c r="E4" s="144"/>
      <c r="F4" s="138" t="s">
        <v>43</v>
      </c>
      <c r="G4" s="145" t="s">
        <v>76</v>
      </c>
      <c r="H4" s="145"/>
      <c r="I4" s="145"/>
      <c r="J4" s="146"/>
      <c r="K4" s="138" t="s">
        <v>77</v>
      </c>
    </row>
    <row r="5" spans="1:11" ht="18" customHeight="1">
      <c r="A5" s="137" t="s">
        <v>40</v>
      </c>
      <c r="B5" s="137"/>
      <c r="C5" s="140"/>
      <c r="D5" s="147" t="s">
        <v>41</v>
      </c>
      <c r="E5" s="147" t="s">
        <v>78</v>
      </c>
      <c r="F5" s="138"/>
      <c r="G5" s="141" t="s">
        <v>53</v>
      </c>
      <c r="H5" s="142" t="s">
        <v>79</v>
      </c>
      <c r="I5" s="142" t="s">
        <v>80</v>
      </c>
      <c r="J5" s="142" t="s">
        <v>81</v>
      </c>
      <c r="K5" s="138"/>
    </row>
    <row r="6" spans="1:11" ht="18" customHeight="1">
      <c r="A6" s="108" t="s">
        <v>50</v>
      </c>
      <c r="B6" s="108" t="s">
        <v>51</v>
      </c>
      <c r="C6" s="109" t="s">
        <v>52</v>
      </c>
      <c r="D6" s="147"/>
      <c r="E6" s="147"/>
      <c r="F6" s="138"/>
      <c r="G6" s="141"/>
      <c r="H6" s="142"/>
      <c r="I6" s="142"/>
      <c r="J6" s="142"/>
      <c r="K6" s="138"/>
    </row>
    <row r="7" spans="1:11" ht="18" customHeight="1">
      <c r="A7" s="43"/>
      <c r="B7" s="43"/>
      <c r="C7" s="43"/>
      <c r="D7" s="43"/>
      <c r="E7" s="43" t="s">
        <v>200</v>
      </c>
      <c r="F7" s="45">
        <v>462732</v>
      </c>
      <c r="G7" s="45">
        <v>291842</v>
      </c>
      <c r="H7" s="45">
        <v>263118</v>
      </c>
      <c r="I7" s="45">
        <v>28490</v>
      </c>
      <c r="J7" s="45">
        <v>234</v>
      </c>
      <c r="K7" s="45">
        <v>170890</v>
      </c>
    </row>
    <row r="8" spans="1:11" ht="18" customHeight="1">
      <c r="A8" s="43" t="s">
        <v>57</v>
      </c>
      <c r="B8" s="43" t="s">
        <v>60</v>
      </c>
      <c r="C8" s="43" t="s">
        <v>58</v>
      </c>
      <c r="D8" s="43" t="s">
        <v>69</v>
      </c>
      <c r="E8" s="43" t="s">
        <v>70</v>
      </c>
      <c r="F8" s="45">
        <v>100</v>
      </c>
      <c r="G8" s="45">
        <v>0</v>
      </c>
      <c r="H8" s="45">
        <v>0</v>
      </c>
      <c r="I8" s="45">
        <v>0</v>
      </c>
      <c r="J8" s="45">
        <v>0</v>
      </c>
      <c r="K8" s="45">
        <v>100</v>
      </c>
    </row>
    <row r="9" spans="1:11" ht="18" customHeight="1">
      <c r="A9" s="43" t="s">
        <v>57</v>
      </c>
      <c r="B9" s="43" t="s">
        <v>60</v>
      </c>
      <c r="C9" s="43" t="s">
        <v>59</v>
      </c>
      <c r="D9" s="43" t="s">
        <v>69</v>
      </c>
      <c r="E9" s="43" t="s">
        <v>71</v>
      </c>
      <c r="F9" s="45">
        <v>402630</v>
      </c>
      <c r="G9" s="45">
        <v>231840</v>
      </c>
      <c r="H9" s="45">
        <v>203340</v>
      </c>
      <c r="I9" s="45">
        <v>28266</v>
      </c>
      <c r="J9" s="45">
        <v>234</v>
      </c>
      <c r="K9" s="45">
        <v>170790</v>
      </c>
    </row>
    <row r="10" spans="1:11" ht="18" customHeight="1">
      <c r="A10" s="43" t="s">
        <v>61</v>
      </c>
      <c r="B10" s="43" t="s">
        <v>62</v>
      </c>
      <c r="C10" s="43" t="s">
        <v>59</v>
      </c>
      <c r="D10" s="43" t="s">
        <v>69</v>
      </c>
      <c r="E10" s="43" t="s">
        <v>72</v>
      </c>
      <c r="F10" s="45">
        <v>224</v>
      </c>
      <c r="G10" s="45">
        <v>224</v>
      </c>
      <c r="H10" s="45">
        <v>0</v>
      </c>
      <c r="I10" s="45">
        <v>224</v>
      </c>
      <c r="J10" s="45">
        <v>0</v>
      </c>
      <c r="K10" s="45">
        <v>0</v>
      </c>
    </row>
    <row r="11" spans="1:11" ht="18" customHeight="1">
      <c r="A11" s="43" t="s">
        <v>61</v>
      </c>
      <c r="B11" s="43" t="s">
        <v>62</v>
      </c>
      <c r="C11" s="43" t="s">
        <v>62</v>
      </c>
      <c r="D11" s="43" t="s">
        <v>69</v>
      </c>
      <c r="E11" s="43" t="s">
        <v>63</v>
      </c>
      <c r="F11" s="45">
        <v>24445</v>
      </c>
      <c r="G11" s="45">
        <v>24445</v>
      </c>
      <c r="H11" s="45">
        <v>24445</v>
      </c>
      <c r="I11" s="45">
        <v>0</v>
      </c>
      <c r="J11" s="45">
        <v>0</v>
      </c>
      <c r="K11" s="45">
        <v>0</v>
      </c>
    </row>
    <row r="12" spans="1:11" ht="18" customHeight="1">
      <c r="A12" s="43" t="s">
        <v>64</v>
      </c>
      <c r="B12" s="43" t="s">
        <v>65</v>
      </c>
      <c r="C12" s="43" t="s">
        <v>59</v>
      </c>
      <c r="D12" s="43" t="s">
        <v>69</v>
      </c>
      <c r="E12" s="43" t="s">
        <v>73</v>
      </c>
      <c r="F12" s="45">
        <v>12223</v>
      </c>
      <c r="G12" s="45">
        <v>12223</v>
      </c>
      <c r="H12" s="45">
        <v>12223</v>
      </c>
      <c r="I12" s="45">
        <v>0</v>
      </c>
      <c r="J12" s="45">
        <v>0</v>
      </c>
      <c r="K12" s="45">
        <v>0</v>
      </c>
    </row>
    <row r="13" spans="1:11" ht="18" customHeight="1">
      <c r="A13" s="43" t="s">
        <v>66</v>
      </c>
      <c r="B13" s="43" t="s">
        <v>59</v>
      </c>
      <c r="C13" s="43" t="s">
        <v>58</v>
      </c>
      <c r="D13" s="43" t="s">
        <v>69</v>
      </c>
      <c r="E13" s="43" t="s">
        <v>67</v>
      </c>
      <c r="F13" s="45">
        <v>23110</v>
      </c>
      <c r="G13" s="45">
        <v>23110</v>
      </c>
      <c r="H13" s="45">
        <v>23110</v>
      </c>
      <c r="I13" s="45">
        <v>0</v>
      </c>
      <c r="J13" s="45">
        <v>0</v>
      </c>
      <c r="K13" s="4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2777777777778" right="0.5902777777777778" top="0.7868055555555555" bottom="0.7868055555555555" header="0.5118055555555555" footer="0.5118055555555555"/>
  <pageSetup fitToHeight="1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P10" sqref="P10"/>
    </sheetView>
  </sheetViews>
  <sheetFormatPr defaultColWidth="9.16015625" defaultRowHeight="18" customHeight="1"/>
  <cols>
    <col min="1" max="1" width="33.16015625" style="77" customWidth="1"/>
    <col min="2" max="3" width="16.16015625" style="77" customWidth="1"/>
    <col min="4" max="4" width="15.33203125" style="77" customWidth="1"/>
    <col min="5" max="5" width="31.33203125" style="77" customWidth="1"/>
    <col min="6" max="7" width="16.16015625" style="77" customWidth="1"/>
    <col min="8" max="8" width="16.5" style="77" customWidth="1"/>
    <col min="9" max="254" width="9.16015625" style="77" customWidth="1"/>
  </cols>
  <sheetData>
    <row r="1" spans="1:8" ht="18" customHeight="1">
      <c r="A1" s="78" t="s">
        <v>82</v>
      </c>
      <c r="B1" s="79"/>
      <c r="C1" s="79"/>
      <c r="D1" s="79"/>
      <c r="E1" s="79"/>
      <c r="F1" s="79"/>
      <c r="G1" s="79"/>
      <c r="H1" s="21"/>
    </row>
    <row r="2" spans="1:8" ht="18" customHeight="1">
      <c r="A2" s="133" t="s">
        <v>83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3" t="s">
        <v>199</v>
      </c>
      <c r="B3" s="80"/>
      <c r="C3" s="80"/>
      <c r="D3" s="80"/>
      <c r="E3" s="81"/>
      <c r="F3" s="81"/>
      <c r="G3" s="81"/>
      <c r="H3" s="21" t="s">
        <v>3</v>
      </c>
    </row>
    <row r="4" spans="1:8" ht="30" customHeight="1">
      <c r="A4" s="61" t="s">
        <v>4</v>
      </c>
      <c r="B4" s="61"/>
      <c r="C4" s="61"/>
      <c r="D4" s="61"/>
      <c r="E4" s="61" t="s">
        <v>5</v>
      </c>
      <c r="F4" s="61"/>
      <c r="G4" s="61"/>
      <c r="H4" s="61"/>
    </row>
    <row r="5" spans="1:8" ht="30" customHeight="1">
      <c r="A5" s="82" t="s">
        <v>6</v>
      </c>
      <c r="B5" s="83" t="s">
        <v>7</v>
      </c>
      <c r="C5" s="83" t="s">
        <v>8</v>
      </c>
      <c r="D5" s="84" t="s">
        <v>9</v>
      </c>
      <c r="E5" s="82" t="s">
        <v>6</v>
      </c>
      <c r="F5" s="85" t="s">
        <v>7</v>
      </c>
      <c r="G5" s="85" t="s">
        <v>8</v>
      </c>
      <c r="H5" s="86" t="s">
        <v>9</v>
      </c>
    </row>
    <row r="6" spans="1:8" ht="30" customHeight="1">
      <c r="A6" s="87" t="s">
        <v>10</v>
      </c>
      <c r="B6" s="88">
        <f>SUM(B7:B9)</f>
        <v>271942</v>
      </c>
      <c r="C6" s="89">
        <v>254737</v>
      </c>
      <c r="D6" s="90">
        <f aca="true" t="shared" si="0" ref="D6:D13">IF(AND(C6&lt;&gt;0,TYPE(C6)=1),(B6-C6)/C6*100,0)</f>
        <v>6.754024739240864</v>
      </c>
      <c r="E6" s="91" t="s">
        <v>11</v>
      </c>
      <c r="F6" s="45">
        <v>263118</v>
      </c>
      <c r="G6" s="92">
        <v>245714</v>
      </c>
      <c r="H6" s="93">
        <f>IF(AND(G6&lt;&gt;0,TYPE(G6)=1),(F6-G6)/G6*100,0)</f>
        <v>7.083031491897083</v>
      </c>
    </row>
    <row r="7" spans="1:8" ht="30" customHeight="1">
      <c r="A7" s="94" t="s">
        <v>84</v>
      </c>
      <c r="B7" s="95">
        <v>271942</v>
      </c>
      <c r="C7" s="96">
        <v>254737</v>
      </c>
      <c r="D7" s="93">
        <f t="shared" si="0"/>
        <v>6.754024739240864</v>
      </c>
      <c r="E7" s="97" t="s">
        <v>13</v>
      </c>
      <c r="F7" s="98">
        <v>8490</v>
      </c>
      <c r="G7" s="92">
        <v>7974</v>
      </c>
      <c r="H7" s="93">
        <f>IF(AND(G7&lt;&gt;0,TYPE(G7)=1),(F7-G7)/G7*100,0)</f>
        <v>6.471030850263356</v>
      </c>
    </row>
    <row r="8" spans="1:8" ht="30" customHeight="1">
      <c r="A8" s="94" t="s">
        <v>85</v>
      </c>
      <c r="B8" s="99">
        <v>0</v>
      </c>
      <c r="C8" s="96">
        <v>0</v>
      </c>
      <c r="D8" s="93">
        <f t="shared" si="0"/>
        <v>0</v>
      </c>
      <c r="E8" s="91" t="s">
        <v>15</v>
      </c>
      <c r="F8" s="98">
        <v>234</v>
      </c>
      <c r="G8" s="92">
        <v>537</v>
      </c>
      <c r="H8" s="93">
        <f>IF(AND(G8&lt;&gt;0,TYPE(G8)=1),(F8-G8)/G8*100,0)</f>
        <v>-56.424581005586596</v>
      </c>
    </row>
    <row r="9" spans="1:8" ht="30" customHeight="1">
      <c r="A9" s="94" t="s">
        <v>86</v>
      </c>
      <c r="B9" s="95">
        <v>0</v>
      </c>
      <c r="C9" s="100">
        <v>0</v>
      </c>
      <c r="D9" s="93">
        <f t="shared" si="0"/>
        <v>0</v>
      </c>
      <c r="E9" s="91" t="s">
        <v>17</v>
      </c>
      <c r="F9" s="98">
        <v>169140</v>
      </c>
      <c r="G9" s="44">
        <v>512</v>
      </c>
      <c r="H9" s="93">
        <f>IF(AND(G9&lt;&gt;0,TYPE(G9)=1),(F9-G9)/G9*100,0)</f>
        <v>32935.15625</v>
      </c>
    </row>
    <row r="10" spans="1:10" ht="30" customHeight="1">
      <c r="A10" s="101" t="s">
        <v>87</v>
      </c>
      <c r="B10" s="89">
        <f>SUM(B11:B13)</f>
        <v>169040</v>
      </c>
      <c r="C10" s="89">
        <f>SUM(C11:C13)</f>
        <v>0</v>
      </c>
      <c r="D10" s="90">
        <f t="shared" si="0"/>
        <v>0</v>
      </c>
      <c r="E10" s="87"/>
      <c r="F10" s="98"/>
      <c r="G10" s="98"/>
      <c r="H10" s="90"/>
      <c r="I10" s="107"/>
      <c r="J10" s="107"/>
    </row>
    <row r="11" spans="1:10" ht="30" customHeight="1">
      <c r="A11" s="94" t="s">
        <v>84</v>
      </c>
      <c r="B11" s="102">
        <v>169040</v>
      </c>
      <c r="C11" s="89">
        <v>0</v>
      </c>
      <c r="D11" s="90">
        <f t="shared" si="0"/>
        <v>0</v>
      </c>
      <c r="E11" s="87"/>
      <c r="F11" s="45"/>
      <c r="G11" s="45"/>
      <c r="H11" s="90"/>
      <c r="I11" s="107"/>
      <c r="J11" s="107"/>
    </row>
    <row r="12" spans="1:10" ht="30" customHeight="1">
      <c r="A12" s="94" t="s">
        <v>85</v>
      </c>
      <c r="B12" s="99">
        <v>0</v>
      </c>
      <c r="C12" s="89">
        <v>0</v>
      </c>
      <c r="D12" s="90">
        <f t="shared" si="0"/>
        <v>0</v>
      </c>
      <c r="E12" s="87"/>
      <c r="F12" s="45"/>
      <c r="G12" s="45"/>
      <c r="H12" s="90"/>
      <c r="I12" s="107"/>
      <c r="J12" s="107"/>
    </row>
    <row r="13" spans="1:10" ht="30" customHeight="1">
      <c r="A13" s="94" t="s">
        <v>86</v>
      </c>
      <c r="B13" s="95">
        <v>0</v>
      </c>
      <c r="C13" s="45">
        <v>0</v>
      </c>
      <c r="D13" s="90">
        <f t="shared" si="0"/>
        <v>0</v>
      </c>
      <c r="E13" s="87"/>
      <c r="F13" s="103"/>
      <c r="G13" s="103"/>
      <c r="H13" s="104"/>
      <c r="I13" s="107"/>
      <c r="J13" s="107"/>
    </row>
    <row r="14" spans="1:10" ht="30" customHeight="1">
      <c r="A14" s="82"/>
      <c r="B14" s="105"/>
      <c r="C14" s="105"/>
      <c r="D14" s="90"/>
      <c r="E14" s="82" t="s">
        <v>24</v>
      </c>
      <c r="F14" s="106">
        <f>SUM(F6:F10)</f>
        <v>440982</v>
      </c>
      <c r="G14" s="106">
        <f>SUM(G6:G10)</f>
        <v>254737</v>
      </c>
      <c r="H14" s="90">
        <f>IF(AND(G14&lt;&gt;0,TYPE(G14)=1),(F14-G14)/G14*100,0)</f>
        <v>73.11266129380498</v>
      </c>
      <c r="I14" s="107"/>
      <c r="J14" s="107"/>
    </row>
    <row r="15" spans="1:10" ht="30" customHeight="1">
      <c r="A15" s="87"/>
      <c r="B15" s="45"/>
      <c r="C15" s="45"/>
      <c r="D15" s="90"/>
      <c r="E15" s="91" t="s">
        <v>30</v>
      </c>
      <c r="F15" s="45">
        <v>0</v>
      </c>
      <c r="G15" s="44">
        <v>0</v>
      </c>
      <c r="H15" s="93">
        <f>IF(AND(G15&lt;&gt;0,TYPE(G15)=1),(F15-G15)/G15*100,0)</f>
        <v>0</v>
      </c>
      <c r="I15" s="107"/>
      <c r="J15" s="107"/>
    </row>
    <row r="16" spans="1:8" ht="30" customHeight="1">
      <c r="A16" s="82" t="s">
        <v>31</v>
      </c>
      <c r="B16" s="103">
        <f>SUM(B6,B10)</f>
        <v>440982</v>
      </c>
      <c r="C16" s="103">
        <f>SUM(C6,C10)</f>
        <v>254737</v>
      </c>
      <c r="D16" s="90">
        <f>IF(AND(C16&lt;&gt;0,TYPE(C16)=1),(B16-C16)/C16*100,0)</f>
        <v>73.11266129380498</v>
      </c>
      <c r="E16" s="82" t="s">
        <v>32</v>
      </c>
      <c r="F16" s="103">
        <f>SUM(F14:F15)</f>
        <v>440982</v>
      </c>
      <c r="G16" s="103">
        <f>SUM(G14:G15)</f>
        <v>254737</v>
      </c>
      <c r="H16" s="90">
        <f>IF(AND(G16&lt;&gt;0,TYPE(G16)=1),(F16-G16)/G16*100,0)</f>
        <v>73.11266129380498</v>
      </c>
    </row>
    <row r="17" spans="5:7" ht="18" customHeight="1">
      <c r="E17" s="107"/>
      <c r="F17" s="107"/>
      <c r="G17" s="107"/>
    </row>
    <row r="18" spans="6:7" ht="18" customHeight="1">
      <c r="F18" s="107"/>
      <c r="G18" s="107"/>
    </row>
    <row r="19" ht="18" customHeight="1">
      <c r="G19" s="107"/>
    </row>
    <row r="20" ht="18" customHeight="1">
      <c r="G20" s="107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5118055555555555" footer="0.5118055555555555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showZeros="0" zoomScalePageLayoutView="0" workbookViewId="0" topLeftCell="A5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2.33203125" style="0" customWidth="1"/>
    <col min="6" max="6" width="15.5" style="0" customWidth="1"/>
    <col min="7" max="7" width="17.33203125" style="0" customWidth="1"/>
    <col min="8" max="8" width="23" style="0" customWidth="1"/>
    <col min="9" max="10" width="17.83203125" style="0" customWidth="1"/>
    <col min="11" max="11" width="18.16015625" style="0" customWidth="1"/>
  </cols>
  <sheetData>
    <row r="1" spans="1:11" ht="18" customHeight="1">
      <c r="A1" s="31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74"/>
    </row>
    <row r="2" spans="1:11" ht="18" customHeight="1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33" t="s">
        <v>35</v>
      </c>
      <c r="B3" s="33"/>
      <c r="C3" s="33"/>
      <c r="D3" s="33"/>
      <c r="E3" s="33"/>
      <c r="F3" s="69"/>
      <c r="G3" s="69"/>
      <c r="H3" s="69"/>
      <c r="I3" s="69"/>
      <c r="J3" s="69"/>
      <c r="K3" s="74" t="s">
        <v>3</v>
      </c>
    </row>
    <row r="4" spans="1:11" ht="25.5" customHeight="1">
      <c r="A4" s="137" t="s">
        <v>36</v>
      </c>
      <c r="B4" s="137"/>
      <c r="C4" s="137"/>
      <c r="D4" s="143"/>
      <c r="E4" s="143"/>
      <c r="F4" s="137" t="s">
        <v>37</v>
      </c>
      <c r="G4" s="70" t="s">
        <v>90</v>
      </c>
      <c r="H4" s="71"/>
      <c r="I4" s="71"/>
      <c r="J4" s="75"/>
      <c r="K4" s="135" t="s">
        <v>91</v>
      </c>
    </row>
    <row r="5" spans="1:11" ht="25.5" customHeight="1">
      <c r="A5" s="137" t="s">
        <v>40</v>
      </c>
      <c r="B5" s="137"/>
      <c r="C5" s="140"/>
      <c r="D5" s="147" t="s">
        <v>41</v>
      </c>
      <c r="E5" s="135" t="s">
        <v>92</v>
      </c>
      <c r="F5" s="137"/>
      <c r="G5" s="137" t="s">
        <v>43</v>
      </c>
      <c r="H5" s="72" t="s">
        <v>93</v>
      </c>
      <c r="I5" s="71"/>
      <c r="J5" s="75"/>
      <c r="K5" s="135"/>
    </row>
    <row r="6" spans="1:18" ht="25.5" customHeight="1">
      <c r="A6" s="58" t="s">
        <v>50</v>
      </c>
      <c r="B6" s="58" t="s">
        <v>51</v>
      </c>
      <c r="C6" s="73" t="s">
        <v>52</v>
      </c>
      <c r="D6" s="148"/>
      <c r="E6" s="149"/>
      <c r="F6" s="143"/>
      <c r="G6" s="143"/>
      <c r="H6" s="57" t="s">
        <v>53</v>
      </c>
      <c r="I6" s="58" t="s">
        <v>76</v>
      </c>
      <c r="J6" s="73" t="s">
        <v>94</v>
      </c>
      <c r="K6" s="149"/>
      <c r="L6" s="60"/>
      <c r="M6" s="60"/>
      <c r="N6" s="60"/>
      <c r="O6" s="60"/>
      <c r="P6" s="60"/>
      <c r="Q6" s="60"/>
      <c r="R6" s="60"/>
    </row>
    <row r="7" spans="1:11" ht="24.75" customHeight="1">
      <c r="A7" s="42"/>
      <c r="B7" s="42"/>
      <c r="C7" s="42"/>
      <c r="D7" s="42"/>
      <c r="E7" s="42" t="s">
        <v>200</v>
      </c>
      <c r="F7" s="46">
        <v>440982</v>
      </c>
      <c r="G7" s="46">
        <v>271942</v>
      </c>
      <c r="H7" s="45">
        <v>271942</v>
      </c>
      <c r="I7" s="76">
        <v>271842</v>
      </c>
      <c r="J7" s="46">
        <v>100</v>
      </c>
      <c r="K7" s="45">
        <v>169040</v>
      </c>
    </row>
    <row r="8" spans="1:11" ht="24.75" customHeight="1">
      <c r="A8" s="42" t="s">
        <v>57</v>
      </c>
      <c r="B8" s="42" t="s">
        <v>60</v>
      </c>
      <c r="C8" s="42" t="s">
        <v>58</v>
      </c>
      <c r="D8" s="42" t="s">
        <v>69</v>
      </c>
      <c r="E8" s="42" t="s">
        <v>70</v>
      </c>
      <c r="F8" s="46">
        <v>100</v>
      </c>
      <c r="G8" s="46">
        <v>0</v>
      </c>
      <c r="H8" s="45">
        <v>0</v>
      </c>
      <c r="I8" s="76">
        <v>0</v>
      </c>
      <c r="J8" s="46">
        <v>0</v>
      </c>
      <c r="K8" s="45">
        <v>100</v>
      </c>
    </row>
    <row r="9" spans="1:11" ht="24.75" customHeight="1">
      <c r="A9" s="42" t="s">
        <v>57</v>
      </c>
      <c r="B9" s="42" t="s">
        <v>60</v>
      </c>
      <c r="C9" s="42" t="s">
        <v>59</v>
      </c>
      <c r="D9" s="42" t="s">
        <v>69</v>
      </c>
      <c r="E9" s="42" t="s">
        <v>71</v>
      </c>
      <c r="F9" s="46">
        <v>380880</v>
      </c>
      <c r="G9" s="46">
        <v>211940</v>
      </c>
      <c r="H9" s="45">
        <v>211940</v>
      </c>
      <c r="I9" s="76">
        <v>211840</v>
      </c>
      <c r="J9" s="46">
        <v>100</v>
      </c>
      <c r="K9" s="45">
        <v>168940</v>
      </c>
    </row>
    <row r="10" spans="1:11" ht="24.75" customHeight="1">
      <c r="A10" s="42" t="s">
        <v>61</v>
      </c>
      <c r="B10" s="42" t="s">
        <v>62</v>
      </c>
      <c r="C10" s="42" t="s">
        <v>59</v>
      </c>
      <c r="D10" s="42" t="s">
        <v>69</v>
      </c>
      <c r="E10" s="42" t="s">
        <v>72</v>
      </c>
      <c r="F10" s="46">
        <v>224</v>
      </c>
      <c r="G10" s="46">
        <v>224</v>
      </c>
      <c r="H10" s="45">
        <v>224</v>
      </c>
      <c r="I10" s="76">
        <v>224</v>
      </c>
      <c r="J10" s="46">
        <v>0</v>
      </c>
      <c r="K10" s="45">
        <v>0</v>
      </c>
    </row>
    <row r="11" spans="1:11" ht="24.75" customHeight="1">
      <c r="A11" s="42" t="s">
        <v>61</v>
      </c>
      <c r="B11" s="42" t="s">
        <v>62</v>
      </c>
      <c r="C11" s="42" t="s">
        <v>62</v>
      </c>
      <c r="D11" s="42" t="s">
        <v>69</v>
      </c>
      <c r="E11" s="42" t="s">
        <v>63</v>
      </c>
      <c r="F11" s="46">
        <v>24445</v>
      </c>
      <c r="G11" s="46">
        <v>24445</v>
      </c>
      <c r="H11" s="45">
        <v>24445</v>
      </c>
      <c r="I11" s="76">
        <v>24445</v>
      </c>
      <c r="J11" s="46">
        <v>0</v>
      </c>
      <c r="K11" s="45">
        <v>0</v>
      </c>
    </row>
    <row r="12" spans="1:11" ht="24.75" customHeight="1">
      <c r="A12" s="42" t="s">
        <v>64</v>
      </c>
      <c r="B12" s="42" t="s">
        <v>65</v>
      </c>
      <c r="C12" s="42" t="s">
        <v>59</v>
      </c>
      <c r="D12" s="42" t="s">
        <v>69</v>
      </c>
      <c r="E12" s="42" t="s">
        <v>73</v>
      </c>
      <c r="F12" s="46">
        <v>12223</v>
      </c>
      <c r="G12" s="46">
        <v>12223</v>
      </c>
      <c r="H12" s="45">
        <v>12223</v>
      </c>
      <c r="I12" s="76">
        <v>12223</v>
      </c>
      <c r="J12" s="46">
        <v>0</v>
      </c>
      <c r="K12" s="45">
        <v>0</v>
      </c>
    </row>
    <row r="13" spans="1:11" ht="24.75" customHeight="1">
      <c r="A13" s="42" t="s">
        <v>66</v>
      </c>
      <c r="B13" s="42" t="s">
        <v>59</v>
      </c>
      <c r="C13" s="42" t="s">
        <v>58</v>
      </c>
      <c r="D13" s="42" t="s">
        <v>69</v>
      </c>
      <c r="E13" s="42" t="s">
        <v>67</v>
      </c>
      <c r="F13" s="46">
        <v>23110</v>
      </c>
      <c r="G13" s="46">
        <v>23110</v>
      </c>
      <c r="H13" s="45">
        <v>23110</v>
      </c>
      <c r="I13" s="76">
        <v>23110</v>
      </c>
      <c r="J13" s="46">
        <v>0</v>
      </c>
      <c r="K13" s="4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3">
      <selection activeCell="E7" sqref="E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1"/>
      <c r="R1" s="52"/>
      <c r="S1" s="52"/>
      <c r="T1" s="52"/>
      <c r="U1" s="52"/>
      <c r="V1" s="52"/>
    </row>
    <row r="2" spans="1:22" ht="18" customHeight="1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52"/>
      <c r="S2" s="52"/>
      <c r="T2" s="52"/>
      <c r="U2" s="52"/>
      <c r="V2" s="52"/>
    </row>
    <row r="3" spans="1:22" ht="18" customHeight="1">
      <c r="A3" s="33" t="s">
        <v>35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  <c r="U3" s="52"/>
      <c r="V3" s="52"/>
    </row>
    <row r="4" spans="1:22" ht="18" customHeight="1">
      <c r="A4" s="137" t="s">
        <v>36</v>
      </c>
      <c r="B4" s="137"/>
      <c r="C4" s="137"/>
      <c r="D4" s="137"/>
      <c r="E4" s="137"/>
      <c r="F4" s="139" t="s">
        <v>43</v>
      </c>
      <c r="G4" s="139" t="s">
        <v>97</v>
      </c>
      <c r="H4" s="139" t="s">
        <v>98</v>
      </c>
      <c r="I4" s="139" t="s">
        <v>99</v>
      </c>
      <c r="J4" s="139" t="s">
        <v>100</v>
      </c>
      <c r="K4" s="139" t="s">
        <v>101</v>
      </c>
      <c r="L4" s="135" t="s">
        <v>102</v>
      </c>
      <c r="M4" s="139" t="s">
        <v>103</v>
      </c>
      <c r="N4" s="139" t="s">
        <v>104</v>
      </c>
      <c r="O4" s="139" t="s">
        <v>105</v>
      </c>
      <c r="P4" s="139" t="s">
        <v>106</v>
      </c>
      <c r="Q4" s="139" t="s">
        <v>107</v>
      </c>
      <c r="R4" s="52"/>
      <c r="S4" s="52"/>
      <c r="T4" s="52"/>
      <c r="U4" s="52"/>
      <c r="V4" s="52"/>
    </row>
    <row r="5" spans="1:22" ht="18" customHeight="1">
      <c r="A5" s="138" t="s">
        <v>40</v>
      </c>
      <c r="B5" s="138"/>
      <c r="C5" s="138"/>
      <c r="D5" s="135" t="s">
        <v>41</v>
      </c>
      <c r="E5" s="135" t="s">
        <v>108</v>
      </c>
      <c r="F5" s="139"/>
      <c r="G5" s="139"/>
      <c r="H5" s="139"/>
      <c r="I5" s="139"/>
      <c r="J5" s="139"/>
      <c r="K5" s="139"/>
      <c r="L5" s="135"/>
      <c r="M5" s="139"/>
      <c r="N5" s="139"/>
      <c r="O5" s="139"/>
      <c r="P5" s="139"/>
      <c r="Q5" s="139"/>
      <c r="R5" s="52"/>
      <c r="S5" s="52"/>
      <c r="T5" s="52"/>
      <c r="U5" s="52"/>
      <c r="V5" s="52"/>
    </row>
    <row r="6" spans="1:22" ht="44.25" customHeight="1">
      <c r="A6" s="68" t="s">
        <v>50</v>
      </c>
      <c r="B6" s="68" t="s">
        <v>51</v>
      </c>
      <c r="C6" s="68" t="s">
        <v>52</v>
      </c>
      <c r="D6" s="135"/>
      <c r="E6" s="135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52"/>
      <c r="S6" s="52"/>
      <c r="T6" s="52"/>
      <c r="U6" s="52"/>
      <c r="V6" s="52"/>
    </row>
    <row r="7" spans="1:22" ht="26.25" customHeight="1">
      <c r="A7" s="43"/>
      <c r="B7" s="43"/>
      <c r="C7" s="43"/>
      <c r="D7" s="43"/>
      <c r="E7" s="42" t="s">
        <v>200</v>
      </c>
      <c r="F7" s="46">
        <v>263118</v>
      </c>
      <c r="G7" s="46">
        <v>93787</v>
      </c>
      <c r="H7" s="46">
        <v>2101</v>
      </c>
      <c r="I7" s="45">
        <v>47640</v>
      </c>
      <c r="J7" s="46">
        <v>0</v>
      </c>
      <c r="K7" s="46">
        <v>58131</v>
      </c>
      <c r="L7" s="46">
        <v>24445</v>
      </c>
      <c r="M7" s="46">
        <v>0</v>
      </c>
      <c r="N7" s="46">
        <v>12223</v>
      </c>
      <c r="O7" s="46">
        <v>1681</v>
      </c>
      <c r="P7" s="46">
        <v>23110</v>
      </c>
      <c r="Q7" s="45">
        <v>0</v>
      </c>
      <c r="R7" s="52"/>
      <c r="S7" s="52"/>
      <c r="T7" s="52"/>
      <c r="U7" s="52"/>
      <c r="V7" s="52"/>
    </row>
    <row r="8" spans="1:22" ht="26.25" customHeight="1">
      <c r="A8" s="43" t="s">
        <v>57</v>
      </c>
      <c r="B8" s="43" t="s">
        <v>60</v>
      </c>
      <c r="C8" s="43" t="s">
        <v>59</v>
      </c>
      <c r="D8" s="43" t="s">
        <v>69</v>
      </c>
      <c r="E8" s="42" t="s">
        <v>71</v>
      </c>
      <c r="F8" s="46">
        <v>203340</v>
      </c>
      <c r="G8" s="46">
        <v>93787</v>
      </c>
      <c r="H8" s="46">
        <v>2101</v>
      </c>
      <c r="I8" s="45">
        <v>47640</v>
      </c>
      <c r="J8" s="46">
        <v>0</v>
      </c>
      <c r="K8" s="46">
        <v>58131</v>
      </c>
      <c r="L8" s="46">
        <v>0</v>
      </c>
      <c r="M8" s="46">
        <v>0</v>
      </c>
      <c r="N8" s="46">
        <v>0</v>
      </c>
      <c r="O8" s="46">
        <v>1681</v>
      </c>
      <c r="P8" s="46">
        <v>0</v>
      </c>
      <c r="Q8" s="45">
        <v>0</v>
      </c>
      <c r="R8" s="52"/>
      <c r="S8" s="52"/>
      <c r="T8" s="52"/>
      <c r="U8" s="52"/>
      <c r="V8" s="52"/>
    </row>
    <row r="9" spans="1:22" ht="26.25" customHeight="1">
      <c r="A9" s="43" t="s">
        <v>61</v>
      </c>
      <c r="B9" s="43" t="s">
        <v>62</v>
      </c>
      <c r="C9" s="43" t="s">
        <v>62</v>
      </c>
      <c r="D9" s="43" t="s">
        <v>69</v>
      </c>
      <c r="E9" s="42" t="s">
        <v>63</v>
      </c>
      <c r="F9" s="46">
        <v>24445</v>
      </c>
      <c r="G9" s="46">
        <v>0</v>
      </c>
      <c r="H9" s="46">
        <v>0</v>
      </c>
      <c r="I9" s="45">
        <v>0</v>
      </c>
      <c r="J9" s="46">
        <v>0</v>
      </c>
      <c r="K9" s="46">
        <v>0</v>
      </c>
      <c r="L9" s="46">
        <v>24445</v>
      </c>
      <c r="M9" s="46">
        <v>0</v>
      </c>
      <c r="N9" s="46">
        <v>0</v>
      </c>
      <c r="O9" s="46">
        <v>0</v>
      </c>
      <c r="P9" s="46">
        <v>0</v>
      </c>
      <c r="Q9" s="45">
        <v>0</v>
      </c>
      <c r="R9" s="52"/>
      <c r="S9" s="52"/>
      <c r="T9" s="52"/>
      <c r="U9" s="52"/>
      <c r="V9" s="52"/>
    </row>
    <row r="10" spans="1:22" ht="26.25" customHeight="1">
      <c r="A10" s="43" t="s">
        <v>64</v>
      </c>
      <c r="B10" s="43" t="s">
        <v>65</v>
      </c>
      <c r="C10" s="43" t="s">
        <v>59</v>
      </c>
      <c r="D10" s="43" t="s">
        <v>69</v>
      </c>
      <c r="E10" s="42" t="s">
        <v>73</v>
      </c>
      <c r="F10" s="46">
        <v>12223</v>
      </c>
      <c r="G10" s="46">
        <v>0</v>
      </c>
      <c r="H10" s="46">
        <v>0</v>
      </c>
      <c r="I10" s="45">
        <v>0</v>
      </c>
      <c r="J10" s="46">
        <v>0</v>
      </c>
      <c r="K10" s="46">
        <v>0</v>
      </c>
      <c r="L10" s="46">
        <v>0</v>
      </c>
      <c r="M10" s="46">
        <v>0</v>
      </c>
      <c r="N10" s="46">
        <v>12223</v>
      </c>
      <c r="O10" s="46">
        <v>0</v>
      </c>
      <c r="P10" s="46">
        <v>0</v>
      </c>
      <c r="Q10" s="45">
        <v>0</v>
      </c>
      <c r="R10" s="52"/>
      <c r="S10" s="52"/>
      <c r="T10" s="52"/>
      <c r="U10" s="52"/>
      <c r="V10" s="52"/>
    </row>
    <row r="11" spans="1:17" ht="26.25" customHeight="1">
      <c r="A11" s="43" t="s">
        <v>66</v>
      </c>
      <c r="B11" s="43" t="s">
        <v>59</v>
      </c>
      <c r="C11" s="43" t="s">
        <v>58</v>
      </c>
      <c r="D11" s="43" t="s">
        <v>69</v>
      </c>
      <c r="E11" s="42" t="s">
        <v>67</v>
      </c>
      <c r="F11" s="46">
        <v>23110</v>
      </c>
      <c r="G11" s="46">
        <v>0</v>
      </c>
      <c r="H11" s="46">
        <v>0</v>
      </c>
      <c r="I11" s="45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23110</v>
      </c>
      <c r="Q11" s="4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0.160156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1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1"/>
      <c r="AG1" s="52"/>
    </row>
    <row r="2" spans="1:33" ht="18" customHeight="1">
      <c r="A2" s="133" t="s">
        <v>110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52"/>
    </row>
    <row r="3" spans="1:33" ht="18" customHeight="1">
      <c r="A3" s="33" t="s">
        <v>35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1" t="s">
        <v>3</v>
      </c>
      <c r="AG3" s="52"/>
    </row>
    <row r="4" spans="1:33" ht="18" customHeight="1">
      <c r="A4" s="140" t="s">
        <v>36</v>
      </c>
      <c r="B4" s="153"/>
      <c r="C4" s="153"/>
      <c r="D4" s="153"/>
      <c r="E4" s="154"/>
      <c r="F4" s="139" t="s">
        <v>43</v>
      </c>
      <c r="G4" s="139" t="s">
        <v>111</v>
      </c>
      <c r="H4" s="139" t="s">
        <v>112</v>
      </c>
      <c r="I4" s="139" t="s">
        <v>113</v>
      </c>
      <c r="J4" s="139" t="s">
        <v>114</v>
      </c>
      <c r="K4" s="139" t="s">
        <v>115</v>
      </c>
      <c r="L4" s="139" t="s">
        <v>116</v>
      </c>
      <c r="M4" s="139" t="s">
        <v>117</v>
      </c>
      <c r="N4" s="139" t="s">
        <v>118</v>
      </c>
      <c r="O4" s="139" t="s">
        <v>119</v>
      </c>
      <c r="P4" s="139" t="s">
        <v>120</v>
      </c>
      <c r="Q4" s="139" t="s">
        <v>121</v>
      </c>
      <c r="R4" s="139" t="s">
        <v>122</v>
      </c>
      <c r="S4" s="139" t="s">
        <v>123</v>
      </c>
      <c r="T4" s="135" t="s">
        <v>124</v>
      </c>
      <c r="U4" s="139" t="s">
        <v>125</v>
      </c>
      <c r="V4" s="139" t="s">
        <v>126</v>
      </c>
      <c r="W4" s="139" t="s">
        <v>127</v>
      </c>
      <c r="X4" s="139" t="s">
        <v>128</v>
      </c>
      <c r="Y4" s="139" t="s">
        <v>129</v>
      </c>
      <c r="Z4" s="139" t="s">
        <v>130</v>
      </c>
      <c r="AA4" s="139" t="s">
        <v>131</v>
      </c>
      <c r="AB4" s="139" t="s">
        <v>132</v>
      </c>
      <c r="AC4" s="139" t="s">
        <v>133</v>
      </c>
      <c r="AD4" s="139" t="s">
        <v>134</v>
      </c>
      <c r="AE4" s="142" t="s">
        <v>135</v>
      </c>
      <c r="AF4" s="151" t="s">
        <v>136</v>
      </c>
      <c r="AG4" s="52"/>
    </row>
    <row r="5" spans="1:33" ht="18" customHeight="1">
      <c r="A5" s="137" t="s">
        <v>40</v>
      </c>
      <c r="B5" s="137"/>
      <c r="C5" s="140"/>
      <c r="D5" s="135" t="s">
        <v>41</v>
      </c>
      <c r="E5" s="150" t="s">
        <v>92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5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51"/>
      <c r="AG5" s="52"/>
    </row>
    <row r="6" spans="1:33" ht="18" customHeight="1">
      <c r="A6" s="64" t="s">
        <v>50</v>
      </c>
      <c r="B6" s="64" t="s">
        <v>51</v>
      </c>
      <c r="C6" s="65" t="s">
        <v>52</v>
      </c>
      <c r="D6" s="135"/>
      <c r="E6" s="155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50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2"/>
      <c r="AG6" s="52"/>
    </row>
    <row r="7" spans="1:33" ht="22.5" customHeight="1">
      <c r="A7" s="43"/>
      <c r="B7" s="43"/>
      <c r="C7" s="43"/>
      <c r="D7" s="43"/>
      <c r="E7" s="42" t="s">
        <v>200</v>
      </c>
      <c r="F7" s="46">
        <v>28490</v>
      </c>
      <c r="G7" s="46">
        <v>10500</v>
      </c>
      <c r="H7" s="46">
        <v>0</v>
      </c>
      <c r="I7" s="46">
        <v>0</v>
      </c>
      <c r="J7" s="46">
        <v>0</v>
      </c>
      <c r="K7" s="46">
        <v>2500</v>
      </c>
      <c r="L7" s="46">
        <v>2500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3000</v>
      </c>
      <c r="S7" s="45">
        <v>0</v>
      </c>
      <c r="T7" s="44">
        <v>0</v>
      </c>
      <c r="U7" s="44">
        <v>0</v>
      </c>
      <c r="V7" s="44">
        <v>800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1834</v>
      </c>
      <c r="AC7" s="44">
        <v>2840</v>
      </c>
      <c r="AD7" s="44">
        <v>700</v>
      </c>
      <c r="AE7" s="44">
        <v>0</v>
      </c>
      <c r="AF7" s="44">
        <v>3816</v>
      </c>
      <c r="AG7" s="52"/>
    </row>
    <row r="8" spans="1:33" ht="22.5" customHeight="1">
      <c r="A8" s="43" t="s">
        <v>57</v>
      </c>
      <c r="B8" s="43" t="s">
        <v>60</v>
      </c>
      <c r="C8" s="43" t="s">
        <v>59</v>
      </c>
      <c r="D8" s="43" t="s">
        <v>69</v>
      </c>
      <c r="E8" s="42" t="s">
        <v>71</v>
      </c>
      <c r="F8" s="46">
        <v>28266</v>
      </c>
      <c r="G8" s="46">
        <v>10500</v>
      </c>
      <c r="H8" s="46">
        <v>0</v>
      </c>
      <c r="I8" s="46">
        <v>0</v>
      </c>
      <c r="J8" s="46">
        <v>0</v>
      </c>
      <c r="K8" s="46">
        <v>2500</v>
      </c>
      <c r="L8" s="46">
        <v>2500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3000</v>
      </c>
      <c r="S8" s="45">
        <v>0</v>
      </c>
      <c r="T8" s="44">
        <v>0</v>
      </c>
      <c r="U8" s="44">
        <v>0</v>
      </c>
      <c r="V8" s="44">
        <v>800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1834</v>
      </c>
      <c r="AC8" s="44">
        <v>2840</v>
      </c>
      <c r="AD8" s="44">
        <v>700</v>
      </c>
      <c r="AE8" s="44">
        <v>0</v>
      </c>
      <c r="AF8" s="44">
        <v>3592</v>
      </c>
      <c r="AG8" s="52"/>
    </row>
    <row r="9" spans="1:33" ht="22.5" customHeight="1">
      <c r="A9" s="43" t="s">
        <v>61</v>
      </c>
      <c r="B9" s="43" t="s">
        <v>62</v>
      </c>
      <c r="C9" s="43" t="s">
        <v>59</v>
      </c>
      <c r="D9" s="43" t="s">
        <v>69</v>
      </c>
      <c r="E9" s="42" t="s">
        <v>72</v>
      </c>
      <c r="F9" s="46">
        <v>224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224</v>
      </c>
      <c r="AG9" s="52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5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1.16015625" style="0" customWidth="1"/>
    <col min="6" max="6" width="12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31" t="s">
        <v>137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1"/>
      <c r="R1" s="52"/>
      <c r="S1" s="52"/>
      <c r="T1" s="52"/>
    </row>
    <row r="2" spans="1:20" ht="18" customHeight="1">
      <c r="A2" s="133" t="s">
        <v>138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2"/>
      <c r="S2" s="52"/>
      <c r="T2" s="52"/>
    </row>
    <row r="3" spans="1:20" ht="18" customHeight="1">
      <c r="A3" s="33" t="s">
        <v>35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</row>
    <row r="4" spans="1:20" ht="18" customHeight="1">
      <c r="A4" s="147" t="s">
        <v>36</v>
      </c>
      <c r="B4" s="157"/>
      <c r="C4" s="157"/>
      <c r="D4" s="157"/>
      <c r="E4" s="134"/>
      <c r="F4" s="139" t="s">
        <v>43</v>
      </c>
      <c r="G4" s="139" t="s">
        <v>139</v>
      </c>
      <c r="H4" s="135" t="s">
        <v>140</v>
      </c>
      <c r="I4" s="139" t="s">
        <v>141</v>
      </c>
      <c r="J4" s="139" t="s">
        <v>142</v>
      </c>
      <c r="K4" s="139" t="s">
        <v>143</v>
      </c>
      <c r="L4" s="139" t="s">
        <v>144</v>
      </c>
      <c r="M4" s="139" t="s">
        <v>145</v>
      </c>
      <c r="N4" s="139" t="s">
        <v>146</v>
      </c>
      <c r="O4" s="139" t="s">
        <v>147</v>
      </c>
      <c r="P4" s="139" t="s">
        <v>148</v>
      </c>
      <c r="Q4" s="134" t="s">
        <v>149</v>
      </c>
      <c r="R4" s="52"/>
      <c r="S4" s="52"/>
      <c r="T4" s="52"/>
    </row>
    <row r="5" spans="1:20" ht="18" customHeight="1">
      <c r="A5" s="140" t="s">
        <v>40</v>
      </c>
      <c r="B5" s="153"/>
      <c r="C5" s="154"/>
      <c r="D5" s="149" t="s">
        <v>41</v>
      </c>
      <c r="E5" s="149" t="s">
        <v>92</v>
      </c>
      <c r="F5" s="139"/>
      <c r="G5" s="139"/>
      <c r="H5" s="135"/>
      <c r="I5" s="139"/>
      <c r="J5" s="139"/>
      <c r="K5" s="139"/>
      <c r="L5" s="139"/>
      <c r="M5" s="139"/>
      <c r="N5" s="139"/>
      <c r="O5" s="139"/>
      <c r="P5" s="139"/>
      <c r="Q5" s="134"/>
      <c r="R5" s="52"/>
      <c r="S5" s="52"/>
      <c r="T5" s="52"/>
    </row>
    <row r="6" spans="1:20" ht="33.75" customHeight="1">
      <c r="A6" s="35" t="s">
        <v>50</v>
      </c>
      <c r="B6" s="35" t="s">
        <v>51</v>
      </c>
      <c r="C6" s="63" t="s">
        <v>52</v>
      </c>
      <c r="D6" s="158"/>
      <c r="E6" s="158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56"/>
      <c r="R6" s="52"/>
      <c r="S6" s="52"/>
      <c r="T6" s="52"/>
    </row>
    <row r="7" spans="1:20" ht="22.5" customHeight="1">
      <c r="A7" s="43"/>
      <c r="B7" s="43"/>
      <c r="C7" s="43"/>
      <c r="D7" s="43"/>
      <c r="E7" s="42" t="s">
        <v>200</v>
      </c>
      <c r="F7" s="46">
        <v>234</v>
      </c>
      <c r="G7" s="46">
        <v>0</v>
      </c>
      <c r="H7" s="46">
        <v>0</v>
      </c>
      <c r="I7" s="46">
        <v>0</v>
      </c>
      <c r="J7" s="46">
        <v>0</v>
      </c>
      <c r="K7" s="46">
        <v>234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5">
        <v>0</v>
      </c>
      <c r="R7" s="53"/>
      <c r="S7" s="52"/>
      <c r="T7" s="52"/>
    </row>
    <row r="8" spans="1:20" ht="22.5" customHeight="1">
      <c r="A8" s="43" t="s">
        <v>57</v>
      </c>
      <c r="B8" s="43" t="s">
        <v>60</v>
      </c>
      <c r="C8" s="43" t="s">
        <v>59</v>
      </c>
      <c r="D8" s="43" t="s">
        <v>69</v>
      </c>
      <c r="E8" s="42" t="s">
        <v>71</v>
      </c>
      <c r="F8" s="46">
        <v>234</v>
      </c>
      <c r="G8" s="46">
        <v>0</v>
      </c>
      <c r="H8" s="46">
        <v>0</v>
      </c>
      <c r="I8" s="46">
        <v>0</v>
      </c>
      <c r="J8" s="46">
        <v>0</v>
      </c>
      <c r="K8" s="46">
        <v>234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5">
        <v>0</v>
      </c>
      <c r="R8" s="53"/>
      <c r="S8" s="52"/>
      <c r="T8" s="52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2">
      <selection activeCell="D7" sqref="D7"/>
    </sheetView>
  </sheetViews>
  <sheetFormatPr defaultColWidth="9.16015625" defaultRowHeight="18" customHeight="1"/>
  <cols>
    <col min="1" max="3" width="6.5" style="52" customWidth="1"/>
    <col min="4" max="4" width="61" style="52" customWidth="1"/>
    <col min="5" max="5" width="17.5" style="52" customWidth="1"/>
    <col min="6" max="6" width="17" style="52" customWidth="1"/>
    <col min="7" max="7" width="17.33203125" style="52" customWidth="1"/>
    <col min="8" max="8" width="15.33203125" style="52" customWidth="1"/>
    <col min="9" max="9" width="16.66015625" style="52" customWidth="1"/>
    <col min="10" max="10" width="19.5" style="52" customWidth="1"/>
    <col min="11" max="210" width="9.16015625" style="52" customWidth="1"/>
  </cols>
  <sheetData>
    <row r="1" spans="1:6" ht="18" customHeight="1">
      <c r="A1" s="31" t="s">
        <v>150</v>
      </c>
      <c r="B1" s="31"/>
      <c r="C1" s="31"/>
      <c r="D1" s="31"/>
      <c r="E1" s="54"/>
      <c r="F1" s="54"/>
    </row>
    <row r="2" spans="1:10" ht="18" customHeight="1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33" t="s">
        <v>35</v>
      </c>
      <c r="B3" s="33"/>
      <c r="C3" s="33"/>
      <c r="D3" s="33"/>
      <c r="J3" s="55" t="s">
        <v>152</v>
      </c>
    </row>
    <row r="4" spans="1:10" ht="18" customHeight="1">
      <c r="A4" s="159" t="s">
        <v>153</v>
      </c>
      <c r="B4" s="159"/>
      <c r="C4" s="159"/>
      <c r="D4" s="159"/>
      <c r="E4" s="61" t="s">
        <v>154</v>
      </c>
      <c r="F4" s="61"/>
      <c r="G4" s="61"/>
      <c r="H4" s="61" t="s">
        <v>54</v>
      </c>
      <c r="I4" s="61"/>
      <c r="J4" s="61"/>
    </row>
    <row r="5" spans="1:10" ht="18" customHeight="1">
      <c r="A5" s="159" t="s">
        <v>40</v>
      </c>
      <c r="B5" s="159"/>
      <c r="C5" s="159"/>
      <c r="D5" s="159" t="s">
        <v>155</v>
      </c>
      <c r="E5" s="135" t="s">
        <v>43</v>
      </c>
      <c r="F5" s="135" t="s">
        <v>38</v>
      </c>
      <c r="G5" s="137" t="s">
        <v>39</v>
      </c>
      <c r="H5" s="135" t="s">
        <v>43</v>
      </c>
      <c r="I5" s="135" t="s">
        <v>38</v>
      </c>
      <c r="J5" s="137" t="s">
        <v>39</v>
      </c>
    </row>
    <row r="6" spans="1:13" ht="18" customHeight="1">
      <c r="A6" s="56" t="s">
        <v>50</v>
      </c>
      <c r="B6" s="56" t="s">
        <v>51</v>
      </c>
      <c r="C6" s="56" t="s">
        <v>52</v>
      </c>
      <c r="D6" s="159"/>
      <c r="E6" s="149"/>
      <c r="F6" s="149"/>
      <c r="G6" s="143"/>
      <c r="H6" s="149"/>
      <c r="I6" s="149"/>
      <c r="J6" s="143"/>
      <c r="K6" s="53"/>
      <c r="L6" s="53"/>
      <c r="M6" s="53"/>
    </row>
    <row r="7" spans="1:10" ht="24" customHeight="1">
      <c r="A7" s="43"/>
      <c r="B7" s="43"/>
      <c r="C7" s="43"/>
      <c r="D7" s="42" t="s">
        <v>200</v>
      </c>
      <c r="E7" s="46">
        <v>170890</v>
      </c>
      <c r="F7" s="46">
        <v>1850</v>
      </c>
      <c r="G7" s="59">
        <v>169040</v>
      </c>
      <c r="H7" s="46">
        <v>169140</v>
      </c>
      <c r="I7" s="46">
        <v>100</v>
      </c>
      <c r="J7" s="62">
        <v>169040</v>
      </c>
    </row>
    <row r="8" spans="1:10" ht="24" customHeight="1">
      <c r="A8" s="43"/>
      <c r="B8" s="43"/>
      <c r="C8" s="43"/>
      <c r="D8" s="42" t="s">
        <v>70</v>
      </c>
      <c r="E8" s="46">
        <v>100</v>
      </c>
      <c r="F8" s="46">
        <v>0</v>
      </c>
      <c r="G8" s="59">
        <v>100</v>
      </c>
      <c r="H8" s="46">
        <v>100</v>
      </c>
      <c r="I8" s="46">
        <v>0</v>
      </c>
      <c r="J8" s="62">
        <v>100</v>
      </c>
    </row>
    <row r="9" spans="1:10" ht="24" customHeight="1">
      <c r="A9" s="43" t="s">
        <v>57</v>
      </c>
      <c r="B9" s="43" t="s">
        <v>60</v>
      </c>
      <c r="C9" s="43" t="s">
        <v>58</v>
      </c>
      <c r="D9" s="42" t="s">
        <v>156</v>
      </c>
      <c r="E9" s="46">
        <v>100</v>
      </c>
      <c r="F9" s="46">
        <v>0</v>
      </c>
      <c r="G9" s="59">
        <v>100</v>
      </c>
      <c r="H9" s="46">
        <v>100</v>
      </c>
      <c r="I9" s="46">
        <v>0</v>
      </c>
      <c r="J9" s="62">
        <v>100</v>
      </c>
    </row>
    <row r="10" spans="1:10" ht="24" customHeight="1">
      <c r="A10" s="43"/>
      <c r="B10" s="43"/>
      <c r="C10" s="43"/>
      <c r="D10" s="42" t="s">
        <v>71</v>
      </c>
      <c r="E10" s="46">
        <v>170790</v>
      </c>
      <c r="F10" s="46">
        <v>1850</v>
      </c>
      <c r="G10" s="59">
        <v>168940</v>
      </c>
      <c r="H10" s="46">
        <v>169040</v>
      </c>
      <c r="I10" s="46">
        <v>100</v>
      </c>
      <c r="J10" s="62">
        <v>168940</v>
      </c>
    </row>
    <row r="11" spans="1:10" ht="24" customHeight="1">
      <c r="A11" s="43" t="s">
        <v>57</v>
      </c>
      <c r="B11" s="43" t="s">
        <v>60</v>
      </c>
      <c r="C11" s="43" t="s">
        <v>59</v>
      </c>
      <c r="D11" s="42" t="s">
        <v>157</v>
      </c>
      <c r="E11" s="46">
        <v>100</v>
      </c>
      <c r="F11" s="46">
        <v>100</v>
      </c>
      <c r="G11" s="59">
        <v>0</v>
      </c>
      <c r="H11" s="46">
        <v>100</v>
      </c>
      <c r="I11" s="46">
        <v>100</v>
      </c>
      <c r="J11" s="62">
        <v>0</v>
      </c>
    </row>
    <row r="12" spans="1:10" ht="24" customHeight="1">
      <c r="A12" s="43" t="s">
        <v>57</v>
      </c>
      <c r="B12" s="43" t="s">
        <v>60</v>
      </c>
      <c r="C12" s="43" t="s">
        <v>59</v>
      </c>
      <c r="D12" s="42" t="s">
        <v>158</v>
      </c>
      <c r="E12" s="46">
        <v>4474</v>
      </c>
      <c r="F12" s="46">
        <v>0</v>
      </c>
      <c r="G12" s="59">
        <v>4474</v>
      </c>
      <c r="H12" s="46">
        <v>4474</v>
      </c>
      <c r="I12" s="46">
        <v>0</v>
      </c>
      <c r="J12" s="62">
        <v>4474</v>
      </c>
    </row>
    <row r="13" spans="1:10" ht="24" customHeight="1">
      <c r="A13" s="43" t="s">
        <v>57</v>
      </c>
      <c r="B13" s="43" t="s">
        <v>60</v>
      </c>
      <c r="C13" s="43" t="s">
        <v>59</v>
      </c>
      <c r="D13" s="42" t="s">
        <v>159</v>
      </c>
      <c r="E13" s="46">
        <v>5000</v>
      </c>
      <c r="F13" s="46">
        <v>0</v>
      </c>
      <c r="G13" s="59">
        <v>5000</v>
      </c>
      <c r="H13" s="46">
        <v>5000</v>
      </c>
      <c r="I13" s="46">
        <v>0</v>
      </c>
      <c r="J13" s="62">
        <v>5000</v>
      </c>
    </row>
    <row r="14" spans="1:10" ht="24" customHeight="1">
      <c r="A14" s="43" t="s">
        <v>57</v>
      </c>
      <c r="B14" s="43" t="s">
        <v>60</v>
      </c>
      <c r="C14" s="43" t="s">
        <v>59</v>
      </c>
      <c r="D14" s="42" t="s">
        <v>160</v>
      </c>
      <c r="E14" s="46">
        <v>1200</v>
      </c>
      <c r="F14" s="46">
        <v>1200</v>
      </c>
      <c r="G14" s="59">
        <v>0</v>
      </c>
      <c r="H14" s="46">
        <v>0</v>
      </c>
      <c r="I14" s="46">
        <v>0</v>
      </c>
      <c r="J14" s="62">
        <v>0</v>
      </c>
    </row>
    <row r="15" spans="1:10" ht="24" customHeight="1">
      <c r="A15" s="43" t="s">
        <v>57</v>
      </c>
      <c r="B15" s="43" t="s">
        <v>60</v>
      </c>
      <c r="C15" s="43" t="s">
        <v>59</v>
      </c>
      <c r="D15" s="42" t="s">
        <v>161</v>
      </c>
      <c r="E15" s="46">
        <v>550</v>
      </c>
      <c r="F15" s="46">
        <v>550</v>
      </c>
      <c r="G15" s="59">
        <v>0</v>
      </c>
      <c r="H15" s="46">
        <v>0</v>
      </c>
      <c r="I15" s="46">
        <v>0</v>
      </c>
      <c r="J15" s="62">
        <v>0</v>
      </c>
    </row>
    <row r="16" spans="1:10" ht="24" customHeight="1">
      <c r="A16" s="43" t="s">
        <v>57</v>
      </c>
      <c r="B16" s="43" t="s">
        <v>60</v>
      </c>
      <c r="C16" s="43" t="s">
        <v>59</v>
      </c>
      <c r="D16" s="42" t="s">
        <v>162</v>
      </c>
      <c r="E16" s="46">
        <v>86966</v>
      </c>
      <c r="F16" s="46">
        <v>0</v>
      </c>
      <c r="G16" s="59">
        <v>86966</v>
      </c>
      <c r="H16" s="46">
        <v>86966</v>
      </c>
      <c r="I16" s="46">
        <v>0</v>
      </c>
      <c r="J16" s="62">
        <v>86966</v>
      </c>
    </row>
    <row r="17" spans="1:10" ht="24" customHeight="1">
      <c r="A17" s="43" t="s">
        <v>57</v>
      </c>
      <c r="B17" s="43" t="s">
        <v>60</v>
      </c>
      <c r="C17" s="43" t="s">
        <v>59</v>
      </c>
      <c r="D17" s="42" t="s">
        <v>163</v>
      </c>
      <c r="E17" s="46">
        <v>500</v>
      </c>
      <c r="F17" s="46">
        <v>0</v>
      </c>
      <c r="G17" s="59">
        <v>500</v>
      </c>
      <c r="H17" s="46">
        <v>500</v>
      </c>
      <c r="I17" s="46">
        <v>0</v>
      </c>
      <c r="J17" s="62">
        <v>500</v>
      </c>
    </row>
    <row r="18" spans="1:10" ht="24" customHeight="1">
      <c r="A18" s="43" t="s">
        <v>57</v>
      </c>
      <c r="B18" s="43" t="s">
        <v>60</v>
      </c>
      <c r="C18" s="43" t="s">
        <v>59</v>
      </c>
      <c r="D18" s="42" t="s">
        <v>164</v>
      </c>
      <c r="E18" s="46">
        <v>69000</v>
      </c>
      <c r="F18" s="46">
        <v>0</v>
      </c>
      <c r="G18" s="59">
        <v>69000</v>
      </c>
      <c r="H18" s="46">
        <v>69000</v>
      </c>
      <c r="I18" s="46">
        <v>0</v>
      </c>
      <c r="J18" s="62">
        <v>69000</v>
      </c>
    </row>
    <row r="19" spans="1:10" ht="24" customHeight="1">
      <c r="A19" s="43" t="s">
        <v>57</v>
      </c>
      <c r="B19" s="43" t="s">
        <v>60</v>
      </c>
      <c r="C19" s="43" t="s">
        <v>59</v>
      </c>
      <c r="D19" s="42" t="s">
        <v>165</v>
      </c>
      <c r="E19" s="46">
        <v>3000</v>
      </c>
      <c r="F19" s="46">
        <v>0</v>
      </c>
      <c r="G19" s="59">
        <v>3000</v>
      </c>
      <c r="H19" s="46">
        <v>3000</v>
      </c>
      <c r="I19" s="46">
        <v>0</v>
      </c>
      <c r="J19" s="62">
        <v>3000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created xsi:type="dcterms:W3CDTF">2021-02-03T09:30:54Z</dcterms:created>
  <dcterms:modified xsi:type="dcterms:W3CDTF">2021-09-08T07:21:49Z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